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7655" activeTab="0"/>
  </bookViews>
  <sheets>
    <sheet name="Záradék" sheetId="1" r:id="rId1"/>
    <sheet name="Összesítő" sheetId="2" r:id="rId2"/>
    <sheet name="Bontás, építőanyagok újrahaszno" sheetId="3" r:id="rId3"/>
    <sheet name="Felvonulási létesítmények" sheetId="4" r:id="rId4"/>
    <sheet name="Zsaluzás és állványozás" sheetId="5" r:id="rId5"/>
    <sheet name="Irtás, föld- és sziklamunka" sheetId="6" r:id="rId6"/>
    <sheet name="Szivárgóépítés, alagcsövezés" sheetId="7" r:id="rId7"/>
    <sheet name="Síkalapozás" sheetId="8" r:id="rId8"/>
    <sheet name="Helyszíni beton és vasbeton mun" sheetId="9" r:id="rId9"/>
    <sheet name="Előregyártott épületszerkezeti " sheetId="10" r:id="rId10"/>
    <sheet name="Falazás és egyéb kőműves munkák" sheetId="11" r:id="rId11"/>
    <sheet name="Fém- és könnyű épületszerkezete" sheetId="12" r:id="rId12"/>
    <sheet name="Ácsmunka" sheetId="13" r:id="rId13"/>
    <sheet name="Vakolás és rabicolás" sheetId="14" r:id="rId14"/>
    <sheet name="Szárazépítés" sheetId="15" r:id="rId15"/>
    <sheet name="Tetőfedés" sheetId="16" r:id="rId16"/>
    <sheet name="Aljzatkészítés, hideg- és meleg" sheetId="17" r:id="rId17"/>
    <sheet name="Bádogozás" sheetId="18" r:id="rId18"/>
    <sheet name="Felületképzés (festés, mázolás," sheetId="19" r:id="rId19"/>
    <sheet name="Szigetelés" sheetId="20" r:id="rId20"/>
    <sheet name="Útburkolat alap és makadámburko" sheetId="21" r:id="rId21"/>
    <sheet name="Kőburkolat készítése" sheetId="22" r:id="rId22"/>
  </sheets>
  <definedNames/>
  <calcPr fullCalcOnLoad="1"/>
</workbook>
</file>

<file path=xl/sharedStrings.xml><?xml version="1.0" encoding="utf-8"?>
<sst xmlns="http://schemas.openxmlformats.org/spreadsheetml/2006/main" count="513" uniqueCount="239">
  <si>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</si>
  <si>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</si>
  <si>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</si>
  <si>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</si>
  <si>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</si>
  <si>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</si>
  <si>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</si>
  <si>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</si>
  <si>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</si>
  <si>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</si>
  <si>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</si>
  <si>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</si>
  <si>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01-001-1</t>
  </si>
  <si>
    <t xml:space="preserve">tétel  </t>
  </si>
  <si>
    <t>Nyílászáró szerkezetek gyártása és szerelése Nyílászáró konszignáció alapján</t>
  </si>
  <si>
    <t>01-001-2</t>
  </si>
  <si>
    <t>Lakatos szerkezetek gyártása és szerelése Lakatos konszignáció alapján</t>
  </si>
  <si>
    <t>01-001-3</t>
  </si>
  <si>
    <t>Hulladéktároló építése</t>
  </si>
  <si>
    <t>01-001-4</t>
  </si>
  <si>
    <t>Szélfogó építése terv szerinti méretben, kőzetgyapot hőszigeteléssel, belső gipszkarton burkolattal, nút-féderes telített fa külső deszka burkolattal Tervek és minőségi specifikáció alapján</t>
  </si>
  <si>
    <t>01-001-5</t>
  </si>
  <si>
    <t>Parkolók engedélyeztetése,  kiépítése jogerős engedély alapján</t>
  </si>
  <si>
    <t>01-001-6</t>
  </si>
  <si>
    <t>Megvalósulási tervdokumentáció készítése</t>
  </si>
  <si>
    <t>01-001-7</t>
  </si>
  <si>
    <t>Utánvilágítók elhelyezése Tűzoltó hatósággal egyeztetett módon</t>
  </si>
  <si>
    <t>01-001-8</t>
  </si>
  <si>
    <t>Beltéri információs táblák egyeztetése építtetővel, táblák elhelyezése</t>
  </si>
  <si>
    <t>Munkanem összesen:</t>
  </si>
  <si>
    <t>Bontás, építőanyagok újrahasznosítása</t>
  </si>
  <si>
    <t>12-004-4.1-0220233</t>
  </si>
  <si>
    <t xml:space="preserve">m      </t>
  </si>
  <si>
    <t>Vízellátás szövetbetétes gumitömlővel 1/2-3/4" méretig Szövetbetétes víztömlő, 1 MPa 18 mm</t>
  </si>
  <si>
    <t>12-005-8.1</t>
  </si>
  <si>
    <t xml:space="preserve">db     </t>
  </si>
  <si>
    <t>Felvonulási csatlakozóhely főkapcsolóval világítási és erőátviteli mérőhely részére</t>
  </si>
  <si>
    <t>Felvonulási létesítmények</t>
  </si>
  <si>
    <t>15-001-2</t>
  </si>
  <si>
    <t xml:space="preserve">m2     </t>
  </si>
  <si>
    <t>Sávalap kétoldalas zsaluzása fa zsaluzattal, max. 0,8 m magasságig</t>
  </si>
  <si>
    <t>15-004-1.1.1.1</t>
  </si>
  <si>
    <t>Síklemez zsaluzása, alátámasztó állvánnyal, fa zsaluzattal, 3 m magasságig</t>
  </si>
  <si>
    <t>15-004-21.1.1.1.1.1</t>
  </si>
  <si>
    <t>Gerendazsaluzás, 20-60 cm oldalmagasság között, fa zsaluzattal, alátámasztó állvánnyal, tagozattal vagy anélkül készítve, 3 m magasságig</t>
  </si>
  <si>
    <t>15-004-31.1</t>
  </si>
  <si>
    <t>Koszorúzsaluzás, zsaluzattól függetlenül, párkány nélkül</t>
  </si>
  <si>
    <t>15-006-7.1.1</t>
  </si>
  <si>
    <t xml:space="preserve">fam3   </t>
  </si>
  <si>
    <t>Áthidaló szerkezeteket vagy falakat aláfogó tervezett biztosító állvány készítése, függőleges vagy ferde dúcolással, faragott fából</t>
  </si>
  <si>
    <t>15-012-6.1</t>
  </si>
  <si>
    <t>Homlokzati csőállvány állítása állványcsőből mint munkaállvány, szintenkénti pallóterítéssel, korláttal, lábdeszkával, kétlábas, 0,60-0,90 m padlószélességgel, munkapadló távolság 2,00 m, 2,00 kN/m˛ terhelhetőséggel, állványépítés MSZ és</t>
  </si>
  <si>
    <t>alkalmazástechnikai kézikönyv szerint, 6,00 m munkapadló magasságig</t>
  </si>
  <si>
    <t>Talpgerenda kétoldalas zsaluzása fa zsaluzattal, max. 0,8 m magasságig</t>
  </si>
  <si>
    <t>Zsaluzás és állványozás</t>
  </si>
  <si>
    <t>21-001-13.1.1-0631102</t>
  </si>
  <si>
    <t xml:space="preserve">10 m2  </t>
  </si>
  <si>
    <t>Füvesítés sík felületen talaj-előkészítéssel, ....dkg/m2-.....minőségű fűmagkeverékkel, gépi erővel EXTRA SPORT fűmagkeverék, 40-50 dkg/10 m2</t>
  </si>
  <si>
    <t>21-002-1.1</t>
  </si>
  <si>
    <t xml:space="preserve">m3     </t>
  </si>
  <si>
    <t>Humuszos termőréteg, termőföld leszedése, terítése gépi erővel, 18%-os terephajlásig, bármilyen talajban, szállítással, 50,0 m-ig</t>
  </si>
  <si>
    <t>21-003-5.1.1.1</t>
  </si>
  <si>
    <t>Munkaárok földkiemelése közművesített területen, kézi erővel, bármely konzisztenciájú talajban, dúcolás nélkül, 2,0 m˛ szelvényig, I-II. talajosztály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</si>
  <si>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</si>
  <si>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</si>
  <si>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21-004-5.1.2.1</t>
  </si>
  <si>
    <t>Tükörkészítés tömörítés nélkül, sík felületen kézi erővel talajosztály: V-VI.</t>
  </si>
  <si>
    <t>21-008-2.2.2</t>
  </si>
  <si>
    <t>Tömörítés bármely tömörítési osztályban gépi erővel, kis felületen, tömörségi fok: 90%  Eu2/Eu1&lt;=2, Eu2&gt;=40</t>
  </si>
  <si>
    <t>21-011-11.4</t>
  </si>
  <si>
    <t>Építési törmelék konténeres elszállítása, lerakása, lerakóhelyi díjjal, 6,0 mł-es konténerbe</t>
  </si>
  <si>
    <t>21-011-12</t>
  </si>
  <si>
    <t>Munkahelyi depóniából építési törmelék konténerbe rakása,  kézi erővel, önálló munka esetén elszámolva, konténer szállítás nélkül</t>
  </si>
  <si>
    <t>Tömörítés bármely tömörítési osztályban gépi erővel, kis felületen, tömörségi fok: 90%  Ev2/Ev1&lt;=2, Ev2&lt;=80</t>
  </si>
  <si>
    <t>Irtás, föld- és sziklamunka</t>
  </si>
  <si>
    <t>22-003-8.1-0118022</t>
  </si>
  <si>
    <t>PE fólia technológiai szigetelés aljzatok készítésénél</t>
  </si>
  <si>
    <t>Szivárgóépítés, alagcsövezés</t>
  </si>
  <si>
    <t>23-003-1.1-0012610</t>
  </si>
  <si>
    <t>Beton- és vasbeton készítése, darus technológiával, .....minőségű betonból, sávalap C8/10 - XN(H) földnedves kavicsbeton keverék CEM 32,5 pc. Dçmax =32 mm, m = 6,8 finomsági modulussal</t>
  </si>
  <si>
    <t>23-003-3-0232210</t>
  </si>
  <si>
    <t>Vasbeton sáv-, talp-, lemez- vagy gerendaalap készítése helyszínen kevert .....minőségű betonból C20/25 - X0v(H) képlékeny kavicsbeton keverék CEM 32,5 pc. Dçmax = 16 mm, m = 6,6 finomsági modulussal</t>
  </si>
  <si>
    <t>Síkalapozás</t>
  </si>
  <si>
    <t>31-001-1.2.1-0220903</t>
  </si>
  <si>
    <t xml:space="preserve">t      </t>
  </si>
  <si>
    <t>Betonacél helyszíni szerelése  függőleges vagy vízszintes tartószerkezetbe, bordás betonacélból, 4-10 mm átmérő között FERALPI hidegen húzott borda nélküli betonacél, 6 m-es szálban, BHS55.50  6 mm</t>
  </si>
  <si>
    <t>31-001-1.2.1-0220905</t>
  </si>
  <si>
    <t>Betonacél helyszíni szerelése  függőleges vagy vízszintes tartószerkezetbe, bordás betonacélból, 4-10 mm átmérő között FERALPI hidegen húzott borda nélküli betonacél, 6 m-es szálban, BHS55.50  8 mm</t>
  </si>
  <si>
    <t>31-001-1.2.2-0220621</t>
  </si>
  <si>
    <t>Betonacél helyszíni szerelése  függőleges vagy vízszintes tartószerkezetbe, bordás betonacélból, 12-20 mm átmérő között Bordás betonacél, szálban, B 60.50  12 mm</t>
  </si>
  <si>
    <t>31-001-1.2.2-0220668</t>
  </si>
  <si>
    <t>Betonacél helyszíni szerelése  függőleges vagy vízszintes tartószerkezetbe, bordás betonacélból, 12-20 mm átmérő között Bordás betonacél, szálban, B60.50  16 mm</t>
  </si>
  <si>
    <t>31-001-2-0451501</t>
  </si>
  <si>
    <t>Hegesztett betonacél háló elhelyezése vasalt aljzatba FERALPI 4K1010 építési síkháló; 5,00 x 2,15 m; 100 x 100 mm osztással Ř 4,00 / 4,00 BHB55.50</t>
  </si>
  <si>
    <t>31-021-1.1.3-0231110</t>
  </si>
  <si>
    <t>Vasbeton gerenda készítése,  X0v(H), XC1, XC2, XC3 környezeti osztályú,  kissé képlékeny vagy képlékeny konzisztenciájú betonból, kézi bedolgozással, vibrátoros tömörítéssel, 750 cm˛ keresztmetszet felett C20/25 - XC1 kissé képlékeny kavicsbeton keverék</t>
  </si>
  <si>
    <t>CEM 42,5 pc. Dçmax = 16 mm, m = 6,5 finomsági modulussal</t>
  </si>
  <si>
    <t>31-021-2.1.2-0231110</t>
  </si>
  <si>
    <t>Vasbeton koszorú készítése, X0v(H), XC1, XC2, XC3 környezeti osztályú, kissé képlékeny vagy képlékeny konzisztenciájú betonból, kézi bedolgozással, vibrátoros tömörítéssel, 400 cm˛ keresztmetszet felett C20/25 - XC1 kissé képlékeny kavicsbeton keverék CEM</t>
  </si>
  <si>
    <t>42,5 pc. Dçmax = 16 mm, m = 6,5 finomsági modulussal</t>
  </si>
  <si>
    <t>31-021-4.1.1-0231510</t>
  </si>
  <si>
    <t>Sík vagy alulbordás vasbeton lemez készítése, 15°-os hajlásszögig, X0v(H), XC1, XC2, XC3 környezeti osztályú, kissé képlékeny vagy képlékeny konzisztenciájú betonból, kézi erővel, vibrátoros tömörítéssel, 12 cm vastagságig C20/25 - XC1 képlékeny</t>
  </si>
  <si>
    <t>kavicsbeton keverék CEM 42,5 pc. Dçmax = 24 mm, m = 7,0 finomsági modulussal</t>
  </si>
  <si>
    <t>31-021-8.1-0250410</t>
  </si>
  <si>
    <t>E7 gerendás födém 60 cm - es béléstestekkel S-1 jelű födémterv alapján Fugázással, bekötő vasakkal Szükség szerint dúcolással (lásd tartószerkezeti műszaki leírás)</t>
  </si>
  <si>
    <t>31-021-10.1.1.1-0230410</t>
  </si>
  <si>
    <t>Lépcső, rámpa készítése betonból, X0b(H), X0v(H), XC1, XC2 környezeti osztályú, földnedves vagy kissé képlékeny konzisztenciájú betonból, helyszíni keveréssel és bedolgozással, kézi csömöszöléssel C20/25 - X0v(H) kissé képlékeny kavicsbeton keverék CEM</t>
  </si>
  <si>
    <t>52,5 pc. Dçmax = 24 mm, m = 6,4 finomsági modulussal</t>
  </si>
  <si>
    <t>31-051-1.1-0112140</t>
  </si>
  <si>
    <t>Járdakészítés betonból, 8 cm vastagságig, tükörkiemeléssel, 8 cm kavicságyazattal, szegéllyel, zsaluzattal, X0b(H) környezeti osztályú, kissé képlékeny konzisztenciájú betonból, saját levében simítva C12/15 - X0b(H) kissé képlékeny kavicsbeton keverék CEM</t>
  </si>
  <si>
    <t>32,5 pc. Dçmax = 16 mm, m = 5,5 finomsági modulussal</t>
  </si>
  <si>
    <t>31-031-1.1.1</t>
  </si>
  <si>
    <t>Vasalt aljzat- és felbeton készítése 8 illetve 6 cm vastagságban</t>
  </si>
  <si>
    <t>Helyszíni beton és vasbeton munkák</t>
  </si>
  <si>
    <t>32-002-2.1.1-0120001</t>
  </si>
  <si>
    <t>Előregyártott nyomottöv nélküli nyílásáthidaló elhelyezése,  tartószerkezetre, csomóponti kötés nélkül, falazat szélességű áthidaló elemekből vagy több elem  egymás mellé sorolásával, a teherhordó falváll előkészítésével,  az áthidaló elemek ideiglenes</t>
  </si>
  <si>
    <t>alátámasztásával,  kiegészítő hőszigetelés elhelyezése nélkül, 0,07 t/db tömegig, égetett agyag-kerámia köpenyes nyílásáthidaló gerenda POROTHERM A-10 kerámia burkolatú nyílásáthidaló, 1,00 m</t>
  </si>
  <si>
    <t>32-002-2.1.1-0120002</t>
  </si>
  <si>
    <t>alátámasztásával,  kiegészítő hőszigetelés elhelyezése nélkül, 0,07 t/db tömegig, égetett agyag-kerámia köpenyes nyílásáthidaló gerenda POROTHERM A-10 kerámia burkolatú nyílásáthidaló, 1,25 m</t>
  </si>
  <si>
    <t>32-002-2.1.1-0120003</t>
  </si>
  <si>
    <t>alátámasztásával,  kiegészítő hőszigetelés elhelyezése nélkül, 0,07 t/db tömegig, égetett agyag-kerámia köpenyes nyílásáthidaló gerenda POROTHERM A-10 kerámia burkolatú nyílásáthidaló, 1,50 m</t>
  </si>
  <si>
    <t>32-002-2.1.1-0120007</t>
  </si>
  <si>
    <t>alátámasztásával,  kiegészítő hőszigetelés elhelyezése nélkül, 0,07 t/db tömegig, égetett agyag-kerámia köpenyes nyílásáthidaló gerenda POROTHERM A-10 kerámia burkolatú nyílásáthidaló, 2,50 m</t>
  </si>
  <si>
    <t>Előregyártott épületszerkezeti elem elhelyezése és szerelése</t>
  </si>
  <si>
    <t>33-001-1.1.2.4.1.1.1-0123151</t>
  </si>
  <si>
    <t>Teherhordó és kitöltő falazat készítése, égetett agyag-kerámia termékekből, nútféderes elemekből, 38cm falvastagságban, POROTHERM 38HS kézi falazóblokk, M 1 (Hf10-mc) falazó, cementes mészhabarcs</t>
  </si>
  <si>
    <t>Falazás és egyéb kőműves munkák</t>
  </si>
  <si>
    <t>34-001-1.1.6</t>
  </si>
  <si>
    <t>Szélfogó acélszerkezet</t>
  </si>
  <si>
    <t>Fém- és könnyű épületszerkezetek szerelése</t>
  </si>
  <si>
    <t>35-001-1.3-0680071</t>
  </si>
  <si>
    <t>Fa tetőszerkezetek bármely rendszerben faragott (fűrészelt) fából, 0,026-0,030 m3/m2 bedolgozott famennyiség között Fenyő faragott gerenda 3-6.5 m I.o.</t>
  </si>
  <si>
    <t>35-002-1-0112005</t>
  </si>
  <si>
    <t>Fóliaterítés és -felerősítés 10 cm-es átfedéssel HPi-Fol 110N Reflex alukasírozott hőtükrös, hálóerősítésű párazáró tetőfólia, kód: KU0586</t>
  </si>
  <si>
    <t>35-003-1.1-0410022</t>
  </si>
  <si>
    <t>Tetőlécezés hornyolt cserépfedés alá Fenyő tetőléc 3-6,5 m 24x50 mm</t>
  </si>
  <si>
    <t>35-003-1.6</t>
  </si>
  <si>
    <t>Tetőlécezés tetőfelület ellenlécezésének elkészítése</t>
  </si>
  <si>
    <t>35-004-1.3</t>
  </si>
  <si>
    <t>Deszkázás ereszdeszkázás gyalult, hornyolt deszkával, hajópadlóval</t>
  </si>
  <si>
    <t>Ácsmunka</t>
  </si>
  <si>
    <t>36-001-1.1.1-0550030</t>
  </si>
  <si>
    <t>Sima oldalfalvakolat készítése kézi felhordással, belső, vakoló cementes mészhabarccsal, téglafelületen, 1,5 cm vastagságban Hvb4-mc, belső, vakoló cementes mészhabarccsal és Hs60-cm, felületképző (simító), meszes cementhabarccsal</t>
  </si>
  <si>
    <t>36-001-21.11.3-0550030</t>
  </si>
  <si>
    <t>Mennyezetvakolat készítése sima kivitelben, kézi felhordással, belső, vakoló cementes mészhabarccsal, előregyártott kiselemes vagy téglabetétes födémen, 2 cm vastagságban Hvb4-mc, belső, vakoló cementes mészhabarccsal és Hs60-c, felületképző (simító),</t>
  </si>
  <si>
    <t>cementhabarccsal</t>
  </si>
  <si>
    <t>36-005-1.1.2.1.1-0411026</t>
  </si>
  <si>
    <t>Hőszigetelő homlokzati alapvakolat réteg készítése kézi vagy gépi felhordással, LB-KNAUF STYROTHERM 2 cm vastagságban</t>
  </si>
  <si>
    <t>36-005-21.1.1.2-0414307</t>
  </si>
  <si>
    <t>Vékonyvakolatok, színvakolatok felhordása PUTZGRUND vakolatalapozóval, gyári szárazhabarcsból, ásványi vékonyvakolat készítése egy rétegben, kapart, dörzsölt vagy gördülőszemcsés struktúrával, 1,5-2,5 mm szemcsemérettel LB-Knauf ROYAL Színezővakolat</t>
  </si>
  <si>
    <t>dörzsölt, 2 mm, I-es színcsoport, Csz.: 12....</t>
  </si>
  <si>
    <t>36-007-9.2-0414512</t>
  </si>
  <si>
    <t>Lábazati vakolatok; díszítő és lábazati műgyantás kötőanyagú vakolatréteg felhordása, LB-Knauf PUTZGRUND vakolatalapozóval, kézi erővel, vödrös kiszerelésű anyagból LB-Knauf Colorol díszítő és lábazati vakolat, 24 féle szín</t>
  </si>
  <si>
    <t>Vakolás és rabicolás</t>
  </si>
  <si>
    <t>39-003-1.2.1.3.2-1120032</t>
  </si>
  <si>
    <t>Szerelt gipszkarton álmennyezet fém vázszerkezetre (duplasoros), választható függesztéssel, csavarfejek és illesztések alapglettelve (Q2 minőségben),  nem látszó bordázattal, 40 cm bordatávolsággal (CD60/27), 10 m˛ összefüggő felületig, 1 rtg. tűzgátló 15</t>
  </si>
  <si>
    <t>mm vtg. gipszkarton borítással RIGIPS tűzgátló építőlemez RF 15,0 mm, nóniusz függesztővel</t>
  </si>
  <si>
    <t>39-003-2.2.1.1.1-0120012</t>
  </si>
  <si>
    <t>Gipszkarton álmennyezetek és mennyezeti burkolatok készítése 1 rtg. normál gipszkarton (egysoros kivitel), csavarfejek és illesztések alapglettelve (Q2 minőségben),  nem látszó bordázattal, 1 rtg. normál 12,5 mm vtg. gipszkarton borítással RIGIPS normál</t>
  </si>
  <si>
    <t>építőlemez RB 12,5 mm, függesztő huzallal</t>
  </si>
  <si>
    <t>Szárazépítés</t>
  </si>
  <si>
    <t>41-003-21.1.1-0115161</t>
  </si>
  <si>
    <t>Egyszeres fedés húzott, hornyolt tetőcserepekkel, rögzítés nélkül, 25-30° tetőhajlásszög között TONDACH Hornyolt ívesvágású kerámia alapcserép, 21x40 cm, téglavörös</t>
  </si>
  <si>
    <t>41-003-119.4</t>
  </si>
  <si>
    <t>Sajtolt égetett agyag tetőcserepeknél taréjgerinc készítése gerinccseréppel, gerinccserép-rögzítővel, fésűs gerincelemmel vagy gerincszellőző-szalaggal (nagyhullámú tetőcserepeknél -K, PA- zárócserép alkalmazása szükséges)</t>
  </si>
  <si>
    <t>41-003-119.5.1-0194003</t>
  </si>
  <si>
    <t>Sajtolt égetett agyag tetőcserepeknél vápaelem elhelyezése, fém vápaelem, kétoldalon vápatömítő elemmel TONDACH alumínium vápaelem</t>
  </si>
  <si>
    <t>Tetőfedés</t>
  </si>
  <si>
    <t>42-002-1.6.5-0512003</t>
  </si>
  <si>
    <t xml:space="preserve">Padlóburkolat készítése, mázas kerámia vagy márványlapokból, ágyazó, meszes cementhabarcsba fektetve, 30x30 cm-es 30x30 cm-es mázas kerámia átlagár                                                                                                            </t>
  </si>
  <si>
    <t>burkolatkiosztási terv és specifikáció alapján Vizes helyiségekben 1 rétegben felhordott MAPEGUM WP beltéri kent szigeteléssel</t>
  </si>
  <si>
    <t>42-002-2.1.2.4-0512053</t>
  </si>
  <si>
    <t>Lábazatburkolat készítése, egyenes, egysoros kivitelben, ágyazó, meszes cementhabarcsba fektetve, mázas kerámia- vagy márványlapokból, 7,5x30 cm-es, 7,5 cm szélességben 7,5x30 cm-es mázas kerámia átlagár</t>
  </si>
  <si>
    <t>42-011-2.1.1.4.1-0211256</t>
  </si>
  <si>
    <t>Padlóburkolat hordozószerkezetének felületelőkészítése beltérben, beton alapfelületen önterülő felületkiegyenlítés készítése 5 mm átlagos rétegvastagságban KEMIKÁL SORIPON önterülő aljzatkiegyenlítő</t>
  </si>
  <si>
    <t>42-012-1.1.1.1.1.3-0212003</t>
  </si>
  <si>
    <t>Fal- , pillér- és oszlopburkolat készítése beltérben, tégla, beton, vakolt alapfelületen, mázas kerámiával, kötésben vagy hálósan, 3-5 mm vtg. ragasztóba rakva, 1-10 mm fugaszéleséggel, 25x25 -  40x40 cm közötti lapmérettel burkolatkiosztási terv és</t>
  </si>
  <si>
    <t>specifikáció alapján Vizes helyiségekben 1 rétegben felhordott MAPEGUM WP beltéri kent szigeteléssel</t>
  </si>
  <si>
    <t>Aljzatkészítés, hideg- és melegburkolatok készítése</t>
  </si>
  <si>
    <t>43-002-1.2-0144004</t>
  </si>
  <si>
    <t>Függőereszcsatorna szerelése, félkörszelvényű, bármilyen kiterített szélességben, színes műanyagbevonatú horganyzott acéllemezből LINDAB R 190 félkörszelvényű függőereszcsatorna horganyzott acél + műanyag bevonat, standard színben, Ksz: 40 cm</t>
  </si>
  <si>
    <t>43-002-11.2-0144015</t>
  </si>
  <si>
    <t>Lefolyócső szerelése kör keresztmetszettel, bármilyen kiterített szélességgel, színes műanyagbevonatú horganyzott acéllemezből LINDAB SRÖR-120 körszelvényű lefolyócső horg.acél + műanyagbevonat, standard színben, Ksz: 40 cm</t>
  </si>
  <si>
    <t>Bádogozás</t>
  </si>
  <si>
    <t>47-000-1.21.1.1.1.1</t>
  </si>
  <si>
    <t xml:space="preserve">100 m2 </t>
  </si>
  <si>
    <t>Belső festéseknél felület előkészítése, részmunkák; glettelés, meszes glettel, vakolt felületen, bármilyen padozatú helyiségben, tagolatlan felületen</t>
  </si>
  <si>
    <t>47-011-15.4.2.1-0151531</t>
  </si>
  <si>
    <t xml:space="preserve">Diszperziós festés latex bázisú, fehér vagy gyárilag színezett vízzel hígítható falfestékkel, megfelelően előkészített alapfelületen, beton felületen, két rétegben, tagolatlan sima felületen Supralux HARMONI MIX színtelen beltéri falfesték bázis LATEX, </t>
  </si>
  <si>
    <t>matt, W0 fehér, EAN:5992450214135</t>
  </si>
  <si>
    <t>Felületképzés (festés, mázolás, tapétázás, korrózióvédelem)</t>
  </si>
  <si>
    <t>48-002-1.1.1.1.1-0095372</t>
  </si>
  <si>
    <t>Talajnedvesség elleni szigetelés; Bitumenes lemez szigetelés aljzatának kellősítése, egy rétegben, vízszintes felületen, oldószeres hideg bitumenmázzal (száraz felületen) BAUDER BURKOLIT V oldószeres bitumenmáz</t>
  </si>
  <si>
    <t>48-002-1.3.3.2-0412610</t>
  </si>
  <si>
    <t>Talajnedvesség elleni szigetelés; Padlószigetelés, két rétegben, minimum 3,0 mm vastag elasztomerbitumenes (SBS modifikált) lemezzel,  az aljzathoz foltonként vagy sávokban olvasztásos ragasztással, az átlapolásoknál és egymáshoz teljes felületű</t>
  </si>
  <si>
    <t>hegesztéssel fektetve TEGOLA SAFETY P 3 mm poliészterfátyol hordozórétegű, 3 mm névleges vastagságú elasztomerbitumenes (SBS modifikált) lemez</t>
  </si>
  <si>
    <t>48-007-11.31.1-0092009</t>
  </si>
  <si>
    <t>Tető hő- és hangszigetelése; Kéthéjú lapostetők hőszigetelése, a tetőfödémre szárazon fektetve, kőzetgyapot lemezzel ROCKWOOL Monrock (Dachrock) kőzetgyapot lemez   150 mm</t>
  </si>
  <si>
    <t>48-007-21.1.1.2-0113305</t>
  </si>
  <si>
    <t>Külső fal; homlokzati fal hő- és hangszigetelése, falazott vagy monolit vasbeton szerkezeten,  függőleges felületen, vékonyvakolat alatti méretstabil expandált polisztirolhab lemezzel AUSTROTHERM AT H-80 hőszigetelő lemez, vastagság:  50 mm, hővezetési</t>
  </si>
  <si>
    <t>ellenállás: RçD = 1,25 m˛K/W</t>
  </si>
  <si>
    <t>48-007-21.11.1-4110164</t>
  </si>
  <si>
    <t>Külső fal; Hőszigetelések pincefalon, foltonként ragasztva vagy megtámasztva (rögzítés külön tételben), egy rétegben, extrudált polisztirolhab lemezzel STYROFOAM IB-A hőszigetelő lemez, vastagság:  50 mm, hővezetési ellenállás: RçD = 1,51 m˛K/W</t>
  </si>
  <si>
    <t>48-007-41.1.1.1.1-0090027</t>
  </si>
  <si>
    <t>Födém; Padló hőszigetelő anyag elhelyezése, vízszintes felületen, aljzatbeton alá, úsztató rétegként, szálas szigetelőanyaggal (üveggyapot, kőzetgyapot) ISOVER TDPT 60/60 lépéshangszigetelő lemez 60 mm</t>
  </si>
  <si>
    <t>Szigetelés</t>
  </si>
  <si>
    <t>61-002-1.1-0990133</t>
  </si>
  <si>
    <t>Homokos kavics ágyazat készítése min. 15 cm vastagságban</t>
  </si>
  <si>
    <t>Útburkolat alap és makadámburkolat készítése</t>
  </si>
  <si>
    <t>62-003-5-0617119</t>
  </si>
  <si>
    <t>Térburkolat készítése, zúzalék ágyazatra, burkolókőlappal, tervek szerinti méretű lapokkal SEMMELROCK Citytop 6 cm vtg., szürke (Bekötő út, terasz, rámpák, kerékpár tároló)</t>
  </si>
  <si>
    <t>Kőburkolat készítése</t>
  </si>
  <si>
    <t>Összesen:</t>
  </si>
  <si>
    <t>gÉPítÉSZ Tervező, Elemző, Informatikai,</t>
  </si>
  <si>
    <t>Mérnöki Szolgáltató Kft.</t>
  </si>
  <si>
    <t>2400 Dunaújváros, Semmelweis u. 1.</t>
  </si>
  <si>
    <t>E-mail: office@gepitesz.hu</t>
  </si>
  <si>
    <t>Adószám: 13104977-2-07</t>
  </si>
  <si>
    <t>Cégjegyzékszám: 07-09-009728</t>
  </si>
  <si>
    <t>BB: 10102969-55406200-01000003</t>
  </si>
  <si>
    <t xml:space="preserve">Név : Kisapostag, Orvosi rendelő       </t>
  </si>
  <si>
    <t xml:space="preserve"> Kelt:      200 év november hó 16. nap </t>
  </si>
  <si>
    <t xml:space="preserve">Cím : Duna sor, hrsz: 62/4.            </t>
  </si>
  <si>
    <t xml:space="preserve"> Szám         :01/11/2009              </t>
  </si>
  <si>
    <t xml:space="preserve">A munka leírása:                       </t>
  </si>
  <si>
    <t xml:space="preserve"> Készítette   :Katona Dániel           </t>
  </si>
  <si>
    <t xml:space="preserve">  Építészet, tartószerk. költségvetés  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</si>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</sst>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erc time"/>
      <family val="0"/>
    </font>
    <font>
      <b/>
      <sz val="10"/>
      <color indexed="8"/>
      <name val="Times New Roman CE"/>
      <family val="0"/>
    </font>
    <font>
      <b/>
      <sz val="10"/>
      <color indexed="8"/>
      <name val="terc 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erc time"/>
      <family val="0"/>
    </font>
    <font>
      <b/>
      <sz val="10"/>
      <color theme="1"/>
      <name val="Times New Roman CE"/>
      <family val="0"/>
    </font>
    <font>
      <b/>
      <sz val="10"/>
      <color theme="1"/>
      <name val="terc tim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10" fontId="44" fillId="0" borderId="11" xfId="0" applyNumberFormat="1" applyFont="1" applyBorder="1" applyAlignment="1">
      <alignment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righ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49" fontId="46" fillId="0" borderId="0" xfId="0" applyNumberFormat="1" applyFont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5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30" t="s">
        <v>213</v>
      </c>
      <c r="B1" s="30"/>
      <c r="C1" s="30"/>
      <c r="D1" s="30"/>
    </row>
    <row r="2" spans="1:4" s="13" customFormat="1" ht="15.75">
      <c r="A2" s="30" t="s">
        <v>214</v>
      </c>
      <c r="B2" s="30"/>
      <c r="C2" s="30"/>
      <c r="D2" s="30"/>
    </row>
    <row r="3" spans="1:4" s="13" customFormat="1" ht="15.75">
      <c r="A3" s="30" t="s">
        <v>215</v>
      </c>
      <c r="B3" s="30"/>
      <c r="C3" s="30"/>
      <c r="D3" s="30"/>
    </row>
    <row r="4" spans="1:4" ht="15.75">
      <c r="A4" s="25" t="s">
        <v>216</v>
      </c>
      <c r="B4" s="25"/>
      <c r="C4" s="25"/>
      <c r="D4" s="25"/>
    </row>
    <row r="5" spans="1:4" ht="15.75">
      <c r="A5" s="25" t="s">
        <v>217</v>
      </c>
      <c r="B5" s="25"/>
      <c r="C5" s="25"/>
      <c r="D5" s="25"/>
    </row>
    <row r="6" spans="1:4" ht="15.75">
      <c r="A6" s="25" t="s">
        <v>218</v>
      </c>
      <c r="B6" s="25"/>
      <c r="C6" s="25"/>
      <c r="D6" s="25"/>
    </row>
    <row r="7" spans="1:4" ht="15.75">
      <c r="A7" s="25" t="s">
        <v>219</v>
      </c>
      <c r="B7" s="25"/>
      <c r="C7" s="25"/>
      <c r="D7" s="25"/>
    </row>
    <row r="9" spans="1:3" ht="15.75">
      <c r="A9" s="9" t="s">
        <v>220</v>
      </c>
      <c r="C9" s="9" t="s">
        <v>221</v>
      </c>
    </row>
    <row r="10" spans="1:3" ht="15.75">
      <c r="A10" s="9" t="s">
        <v>222</v>
      </c>
      <c r="C10" s="9" t="s">
        <v>223</v>
      </c>
    </row>
    <row r="11" spans="1:3" ht="15.75">
      <c r="A11" s="9" t="s">
        <v>224</v>
      </c>
      <c r="C11" s="9" t="s">
        <v>225</v>
      </c>
    </row>
    <row r="12" spans="1:3" ht="15.75">
      <c r="A12" s="9" t="s">
        <v>226</v>
      </c>
      <c r="C12" s="9" t="s">
        <v>227</v>
      </c>
    </row>
    <row r="13" spans="1:3" ht="15.75">
      <c r="A13" s="9" t="s">
        <v>227</v>
      </c>
      <c r="C13" s="9" t="s">
        <v>227</v>
      </c>
    </row>
    <row r="14" spans="1:3" ht="15.75">
      <c r="A14" s="9" t="s">
        <v>227</v>
      </c>
      <c r="C14" s="9" t="s">
        <v>227</v>
      </c>
    </row>
    <row r="15" spans="1:3" ht="15.75">
      <c r="A15" s="9" t="s">
        <v>227</v>
      </c>
      <c r="C15" s="9" t="s">
        <v>227</v>
      </c>
    </row>
    <row r="16" ht="15.75">
      <c r="A16" s="9" t="s">
        <v>228</v>
      </c>
    </row>
    <row r="17" ht="15.75">
      <c r="A17" s="9" t="s">
        <v>228</v>
      </c>
    </row>
    <row r="18" ht="15.75">
      <c r="A18" s="9" t="s">
        <v>228</v>
      </c>
    </row>
    <row r="19" ht="15.75">
      <c r="A19" s="9" t="s">
        <v>228</v>
      </c>
    </row>
    <row r="20" ht="15.75">
      <c r="A20" s="9" t="s">
        <v>228</v>
      </c>
    </row>
    <row r="22" spans="1:4" ht="15.75">
      <c r="A22" s="26" t="s">
        <v>229</v>
      </c>
      <c r="B22" s="26"/>
      <c r="C22" s="26"/>
      <c r="D22" s="26"/>
    </row>
    <row r="23" spans="1:4" ht="15.75">
      <c r="A23" s="14" t="s">
        <v>230</v>
      </c>
      <c r="B23" s="14"/>
      <c r="C23" s="17" t="s">
        <v>231</v>
      </c>
      <c r="D23" s="17" t="s">
        <v>232</v>
      </c>
    </row>
    <row r="24" spans="1:4" ht="15.75">
      <c r="A24" s="14" t="s">
        <v>233</v>
      </c>
      <c r="B24" s="14"/>
      <c r="C24" s="14">
        <f>ROUND(SUM(Összesítő!B2:Összesítő!B21),0)</f>
        <v>0</v>
      </c>
      <c r="D24" s="14">
        <f>ROUND(SUM(Összesítő!C2:Összesítő!C21),0)</f>
        <v>0</v>
      </c>
    </row>
    <row r="25" spans="1:4" ht="15.75">
      <c r="A25" s="14" t="s">
        <v>234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235</v>
      </c>
      <c r="C26" s="27">
        <f>ROUND(C25+D25,0)</f>
        <v>0</v>
      </c>
      <c r="D26" s="27"/>
    </row>
    <row r="27" spans="1:4" ht="15.75">
      <c r="A27" s="14" t="s">
        <v>236</v>
      </c>
      <c r="B27" s="15">
        <v>0</v>
      </c>
      <c r="C27" s="28">
        <f>ROUND(C26*B27,0)</f>
        <v>0</v>
      </c>
      <c r="D27" s="28"/>
    </row>
    <row r="28" spans="1:4" ht="15.75">
      <c r="A28" s="14" t="s">
        <v>237</v>
      </c>
      <c r="B28" s="14"/>
      <c r="C28" s="29">
        <f>ROUND(C26+C27,0)</f>
        <v>0</v>
      </c>
      <c r="D28" s="29"/>
    </row>
    <row r="32" spans="2:3" ht="15.75">
      <c r="B32" s="27" t="s">
        <v>238</v>
      </c>
      <c r="C32" s="27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0.4330708661417323" right="0.4330708661417323" top="0.57" bottom="0.56" header="0.4330708661417323" footer="0.4330708661417323"/>
  <pageSetup firstPageNumber="-4105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:I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2">
      <c r="A2" s="18">
        <v>1</v>
      </c>
      <c r="B2" s="19" t="s">
        <v>114</v>
      </c>
      <c r="C2" s="24" t="s">
        <v>115</v>
      </c>
      <c r="D2" s="20">
        <v>5</v>
      </c>
      <c r="E2" s="19" t="s">
        <v>35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76.5">
      <c r="A3" s="18"/>
      <c r="B3" s="19"/>
      <c r="C3" s="24" t="s">
        <v>116</v>
      </c>
      <c r="D3" s="20"/>
      <c r="E3" s="19"/>
      <c r="F3" s="20"/>
      <c r="G3" s="20"/>
      <c r="H3" s="20"/>
      <c r="I3" s="20"/>
    </row>
    <row r="4" spans="1:9" ht="12.75">
      <c r="A4" s="18"/>
      <c r="B4" s="19"/>
      <c r="C4" s="19"/>
      <c r="D4" s="20"/>
      <c r="E4" s="19"/>
      <c r="F4" s="20"/>
      <c r="G4" s="20"/>
      <c r="H4" s="20"/>
      <c r="I4" s="20"/>
    </row>
    <row r="5" spans="1:9" ht="102">
      <c r="A5" s="18">
        <v>2</v>
      </c>
      <c r="B5" s="19" t="s">
        <v>117</v>
      </c>
      <c r="C5" s="24" t="s">
        <v>115</v>
      </c>
      <c r="D5" s="20">
        <v>4</v>
      </c>
      <c r="E5" s="19" t="s">
        <v>35</v>
      </c>
      <c r="F5" s="20">
        <v>0</v>
      </c>
      <c r="G5" s="20">
        <v>0</v>
      </c>
      <c r="H5" s="20">
        <f>ROUND(D5*F5,0)</f>
        <v>0</v>
      </c>
      <c r="I5" s="20">
        <f>ROUND(D5*G5,0)</f>
        <v>0</v>
      </c>
    </row>
    <row r="6" spans="1:9" ht="76.5">
      <c r="A6" s="18"/>
      <c r="B6" s="19"/>
      <c r="C6" s="24" t="s">
        <v>118</v>
      </c>
      <c r="D6" s="20"/>
      <c r="E6" s="19"/>
      <c r="F6" s="20"/>
      <c r="G6" s="20"/>
      <c r="H6" s="20"/>
      <c r="I6" s="20"/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102">
      <c r="A8" s="18">
        <v>3</v>
      </c>
      <c r="B8" s="19" t="s">
        <v>119</v>
      </c>
      <c r="C8" s="24" t="s">
        <v>115</v>
      </c>
      <c r="D8" s="20">
        <v>3</v>
      </c>
      <c r="E8" s="19" t="s">
        <v>35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76.5">
      <c r="A9" s="18"/>
      <c r="B9" s="19"/>
      <c r="C9" s="24" t="s">
        <v>120</v>
      </c>
      <c r="D9" s="20"/>
      <c r="E9" s="19"/>
      <c r="F9" s="20"/>
      <c r="G9" s="20"/>
      <c r="H9" s="20"/>
      <c r="I9" s="20"/>
    </row>
    <row r="10" spans="1:9" ht="12.75">
      <c r="A10" s="18"/>
      <c r="B10" s="19"/>
      <c r="C10" s="19"/>
      <c r="D10" s="20"/>
      <c r="E10" s="19"/>
      <c r="F10" s="20"/>
      <c r="G10" s="20"/>
      <c r="H10" s="20"/>
      <c r="I10" s="20"/>
    </row>
    <row r="11" spans="1:9" ht="102">
      <c r="A11" s="18">
        <v>4</v>
      </c>
      <c r="B11" s="19" t="s">
        <v>121</v>
      </c>
      <c r="C11" s="24" t="s">
        <v>115</v>
      </c>
      <c r="D11" s="20">
        <v>3</v>
      </c>
      <c r="E11" s="19" t="s">
        <v>35</v>
      </c>
      <c r="F11" s="20">
        <v>0</v>
      </c>
      <c r="G11" s="20">
        <v>0</v>
      </c>
      <c r="H11" s="20">
        <f>ROUND(D11*F11,0)</f>
        <v>0</v>
      </c>
      <c r="I11" s="20">
        <f>ROUND(D11*G11,0)</f>
        <v>0</v>
      </c>
    </row>
    <row r="12" spans="1:9" ht="76.5">
      <c r="A12" s="18"/>
      <c r="B12" s="19"/>
      <c r="C12" s="24" t="s">
        <v>122</v>
      </c>
      <c r="D12" s="20"/>
      <c r="E12" s="19"/>
      <c r="F12" s="20"/>
      <c r="G12" s="20"/>
      <c r="H12" s="20"/>
      <c r="I12" s="20"/>
    </row>
    <row r="13" spans="1:9" ht="12.75">
      <c r="A13" s="18"/>
      <c r="B13" s="19"/>
      <c r="C13" s="19"/>
      <c r="D13" s="20"/>
      <c r="E13" s="19"/>
      <c r="F13" s="20"/>
      <c r="G13" s="20"/>
      <c r="H13" s="20"/>
      <c r="I13" s="20"/>
    </row>
    <row r="14" spans="1:9" s="8" customFormat="1" ht="12.75">
      <c r="A14" s="21"/>
      <c r="B14" s="22"/>
      <c r="C14" s="22" t="s">
        <v>29</v>
      </c>
      <c r="D14" s="23"/>
      <c r="E14" s="22"/>
      <c r="F14" s="23"/>
      <c r="G14" s="23"/>
      <c r="H14" s="23">
        <f>ROUND(SUM(H2:H13),0)</f>
        <v>0</v>
      </c>
      <c r="I14" s="23">
        <f>ROUND(SUM(I2:I13),0)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Előregyártott épületszerkezeti elem elhelyezése és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18">
        <v>1</v>
      </c>
      <c r="B2" s="19" t="s">
        <v>124</v>
      </c>
      <c r="C2" s="19" t="s">
        <v>125</v>
      </c>
      <c r="D2" s="20">
        <v>43</v>
      </c>
      <c r="E2" s="19" t="s">
        <v>59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s="8" customFormat="1" ht="12.75">
      <c r="A4" s="21"/>
      <c r="B4" s="22"/>
      <c r="C4" s="22" t="s">
        <v>29</v>
      </c>
      <c r="D4" s="23"/>
      <c r="E4" s="22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Falazás és egyéb kőműves munkák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18">
        <v>1</v>
      </c>
      <c r="B2" s="19" t="s">
        <v>127</v>
      </c>
      <c r="C2" s="19" t="s">
        <v>128</v>
      </c>
      <c r="D2" s="20">
        <v>0.09</v>
      </c>
      <c r="E2" s="19" t="s">
        <v>84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s="8" customFormat="1" ht="12.75">
      <c r="A4" s="21"/>
      <c r="B4" s="22"/>
      <c r="C4" s="22" t="s">
        <v>29</v>
      </c>
      <c r="D4" s="23"/>
      <c r="E4" s="22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Fém- és könnyű épületszerkezetek szerelése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:I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18">
        <v>1</v>
      </c>
      <c r="B2" s="19" t="s">
        <v>130</v>
      </c>
      <c r="C2" s="19" t="s">
        <v>131</v>
      </c>
      <c r="D2" s="20">
        <v>220.15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51">
      <c r="A4" s="18">
        <v>2</v>
      </c>
      <c r="B4" s="19" t="s">
        <v>132</v>
      </c>
      <c r="C4" s="19" t="s">
        <v>133</v>
      </c>
      <c r="D4" s="20">
        <v>220</v>
      </c>
      <c r="E4" s="19" t="s">
        <v>39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38.25">
      <c r="A6" s="18">
        <v>3</v>
      </c>
      <c r="B6" s="19" t="s">
        <v>134</v>
      </c>
      <c r="C6" s="19" t="s">
        <v>135</v>
      </c>
      <c r="D6" s="20">
        <v>220</v>
      </c>
      <c r="E6" s="19" t="s">
        <v>39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25.5">
      <c r="A8" s="18">
        <v>4</v>
      </c>
      <c r="B8" s="19" t="s">
        <v>136</v>
      </c>
      <c r="C8" s="19" t="s">
        <v>137</v>
      </c>
      <c r="D8" s="20">
        <v>310</v>
      </c>
      <c r="E8" s="19" t="s">
        <v>32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25.5">
      <c r="A10" s="18">
        <v>5</v>
      </c>
      <c r="B10" s="19" t="s">
        <v>138</v>
      </c>
      <c r="C10" s="19" t="s">
        <v>139</v>
      </c>
      <c r="D10" s="20">
        <v>52</v>
      </c>
      <c r="E10" s="19" t="s">
        <v>39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s="8" customFormat="1" ht="12.75">
      <c r="A12" s="21"/>
      <c r="B12" s="22"/>
      <c r="C12" s="22" t="s">
        <v>29</v>
      </c>
      <c r="D12" s="23"/>
      <c r="E12" s="22"/>
      <c r="F12" s="23"/>
      <c r="G12" s="23"/>
      <c r="H12" s="23">
        <f>ROUND(SUM(H2:H11),0)</f>
        <v>0</v>
      </c>
      <c r="I12" s="23">
        <f>ROUND(SUM(I2:I11),0)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Ácsmunka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:I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18">
        <v>1</v>
      </c>
      <c r="B2" s="19" t="s">
        <v>141</v>
      </c>
      <c r="C2" s="19" t="s">
        <v>142</v>
      </c>
      <c r="D2" s="20">
        <v>300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89.25">
      <c r="A4" s="18">
        <v>2</v>
      </c>
      <c r="B4" s="19" t="s">
        <v>143</v>
      </c>
      <c r="C4" s="24" t="s">
        <v>144</v>
      </c>
      <c r="D4" s="20">
        <v>113</v>
      </c>
      <c r="E4" s="19" t="s">
        <v>39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24" t="s">
        <v>145</v>
      </c>
      <c r="D5" s="20"/>
      <c r="E5" s="19"/>
      <c r="F5" s="20"/>
      <c r="G5" s="20"/>
      <c r="H5" s="20"/>
      <c r="I5" s="20"/>
    </row>
    <row r="6" spans="1:9" ht="12.75">
      <c r="A6" s="18"/>
      <c r="B6" s="19"/>
      <c r="C6" s="19"/>
      <c r="D6" s="20"/>
      <c r="E6" s="19"/>
      <c r="F6" s="20"/>
      <c r="G6" s="20"/>
      <c r="H6" s="20"/>
      <c r="I6" s="20"/>
    </row>
    <row r="7" spans="1:9" ht="51">
      <c r="A7" s="18">
        <v>3</v>
      </c>
      <c r="B7" s="19" t="s">
        <v>146</v>
      </c>
      <c r="C7" s="19" t="s">
        <v>147</v>
      </c>
      <c r="D7" s="20">
        <v>125</v>
      </c>
      <c r="E7" s="19" t="s">
        <v>39</v>
      </c>
      <c r="F7" s="20">
        <v>0</v>
      </c>
      <c r="G7" s="20">
        <v>0</v>
      </c>
      <c r="H7" s="20">
        <f>ROUND(D7*F7,0)</f>
        <v>0</v>
      </c>
      <c r="I7" s="20">
        <f>ROUND(D7*G7,0)</f>
        <v>0</v>
      </c>
    </row>
    <row r="8" spans="1:9" ht="12.75">
      <c r="A8" s="18"/>
      <c r="B8" s="19"/>
      <c r="C8" s="19"/>
      <c r="D8" s="20"/>
      <c r="E8" s="19"/>
      <c r="F8" s="20"/>
      <c r="G8" s="20"/>
      <c r="H8" s="20"/>
      <c r="I8" s="20"/>
    </row>
    <row r="9" spans="1:9" ht="102">
      <c r="A9" s="18">
        <v>4</v>
      </c>
      <c r="B9" s="19" t="s">
        <v>148</v>
      </c>
      <c r="C9" s="24" t="s">
        <v>149</v>
      </c>
      <c r="D9" s="20">
        <v>125</v>
      </c>
      <c r="E9" s="19" t="s">
        <v>39</v>
      </c>
      <c r="F9" s="20">
        <v>0</v>
      </c>
      <c r="G9" s="20">
        <v>0</v>
      </c>
      <c r="H9" s="20">
        <f>ROUND(D9*F9,0)</f>
        <v>0</v>
      </c>
      <c r="I9" s="20">
        <f>ROUND(D9*G9,0)</f>
        <v>0</v>
      </c>
    </row>
    <row r="10" spans="1:9" ht="25.5">
      <c r="A10" s="18"/>
      <c r="B10" s="19"/>
      <c r="C10" s="24" t="s">
        <v>150</v>
      </c>
      <c r="D10" s="20"/>
      <c r="E10" s="19"/>
      <c r="F10" s="20"/>
      <c r="G10" s="20"/>
      <c r="H10" s="20"/>
      <c r="I10" s="20"/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76.5">
      <c r="A12" s="18">
        <v>5</v>
      </c>
      <c r="B12" s="19" t="s">
        <v>151</v>
      </c>
      <c r="C12" s="19" t="s">
        <v>152</v>
      </c>
      <c r="D12" s="20">
        <v>20</v>
      </c>
      <c r="E12" s="19" t="s">
        <v>39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12.75">
      <c r="A13" s="18"/>
      <c r="B13" s="19"/>
      <c r="C13" s="19"/>
      <c r="D13" s="20"/>
      <c r="E13" s="19"/>
      <c r="F13" s="20"/>
      <c r="G13" s="20"/>
      <c r="H13" s="20"/>
      <c r="I13" s="20"/>
    </row>
    <row r="14" spans="1:9" s="8" customFormat="1" ht="12.75">
      <c r="A14" s="21"/>
      <c r="B14" s="22"/>
      <c r="C14" s="22" t="s">
        <v>29</v>
      </c>
      <c r="D14" s="23"/>
      <c r="E14" s="22"/>
      <c r="F14" s="23"/>
      <c r="G14" s="23"/>
      <c r="H14" s="23">
        <f>ROUND(SUM(H2:H13),0)</f>
        <v>0</v>
      </c>
      <c r="I14" s="23">
        <f>ROUND(SUM(I2:I13),0)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Vakolás és rabicolás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:I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18">
        <v>1</v>
      </c>
      <c r="B2" s="19" t="s">
        <v>154</v>
      </c>
      <c r="C2" s="24" t="s">
        <v>155</v>
      </c>
      <c r="D2" s="20">
        <v>4.3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38.25">
      <c r="A3" s="18"/>
      <c r="B3" s="19"/>
      <c r="C3" s="24" t="s">
        <v>156</v>
      </c>
      <c r="D3" s="20"/>
      <c r="E3" s="19"/>
      <c r="F3" s="20"/>
      <c r="G3" s="20"/>
      <c r="H3" s="20"/>
      <c r="I3" s="20"/>
    </row>
    <row r="4" spans="1:9" ht="12.75">
      <c r="A4" s="18"/>
      <c r="B4" s="19"/>
      <c r="C4" s="19"/>
      <c r="D4" s="20"/>
      <c r="E4" s="19"/>
      <c r="F4" s="20"/>
      <c r="G4" s="20"/>
      <c r="H4" s="20"/>
      <c r="I4" s="20"/>
    </row>
    <row r="5" spans="1:9" ht="89.25">
      <c r="A5" s="18">
        <v>2</v>
      </c>
      <c r="B5" s="19" t="s">
        <v>157</v>
      </c>
      <c r="C5" s="24" t="s">
        <v>158</v>
      </c>
      <c r="D5" s="20">
        <v>21.5</v>
      </c>
      <c r="E5" s="19" t="s">
        <v>39</v>
      </c>
      <c r="F5" s="20">
        <v>0</v>
      </c>
      <c r="G5" s="20">
        <v>0</v>
      </c>
      <c r="H5" s="20">
        <f>ROUND(D5*F5,0)</f>
        <v>0</v>
      </c>
      <c r="I5" s="20">
        <f>ROUND(D5*G5,0)</f>
        <v>0</v>
      </c>
    </row>
    <row r="6" spans="1:9" ht="25.5">
      <c r="A6" s="18"/>
      <c r="B6" s="19"/>
      <c r="C6" s="24" t="s">
        <v>159</v>
      </c>
      <c r="D6" s="20"/>
      <c r="E6" s="19"/>
      <c r="F6" s="20"/>
      <c r="G6" s="20"/>
      <c r="H6" s="20"/>
      <c r="I6" s="20"/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s="8" customFormat="1" ht="12.75">
      <c r="A8" s="21"/>
      <c r="B8" s="22"/>
      <c r="C8" s="22" t="s">
        <v>29</v>
      </c>
      <c r="D8" s="23"/>
      <c r="E8" s="22"/>
      <c r="F8" s="23"/>
      <c r="G8" s="23"/>
      <c r="H8" s="23">
        <f>ROUND(SUM(H2:H7),0)</f>
        <v>0</v>
      </c>
      <c r="I8" s="23">
        <f>ROUND(SUM(I2:I7),0)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Szárazépítés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:I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18">
        <v>1</v>
      </c>
      <c r="B2" s="19" t="s">
        <v>161</v>
      </c>
      <c r="C2" s="19" t="s">
        <v>162</v>
      </c>
      <c r="D2" s="20">
        <v>220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89.25">
      <c r="A4" s="18">
        <v>2</v>
      </c>
      <c r="B4" s="19" t="s">
        <v>163</v>
      </c>
      <c r="C4" s="19" t="s">
        <v>164</v>
      </c>
      <c r="D4" s="20">
        <v>47</v>
      </c>
      <c r="E4" s="19" t="s">
        <v>32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51">
      <c r="A6" s="18">
        <v>3</v>
      </c>
      <c r="B6" s="19" t="s">
        <v>165</v>
      </c>
      <c r="C6" s="19" t="s">
        <v>166</v>
      </c>
      <c r="D6" s="20">
        <v>13.5</v>
      </c>
      <c r="E6" s="19" t="s">
        <v>32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s="8" customFormat="1" ht="12.75">
      <c r="A8" s="21"/>
      <c r="B8" s="22"/>
      <c r="C8" s="22" t="s">
        <v>29</v>
      </c>
      <c r="D8" s="23"/>
      <c r="E8" s="22"/>
      <c r="F8" s="23"/>
      <c r="G8" s="23"/>
      <c r="H8" s="23">
        <f>ROUND(SUM(H2:H7),0)</f>
        <v>0</v>
      </c>
      <c r="I8" s="23">
        <f>ROUND(SUM(I2:I7),0)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Tetőfedés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:I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18">
        <v>1</v>
      </c>
      <c r="B2" s="19" t="s">
        <v>168</v>
      </c>
      <c r="C2" s="24" t="s">
        <v>169</v>
      </c>
      <c r="D2" s="20">
        <v>110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51">
      <c r="A3" s="18"/>
      <c r="B3" s="19"/>
      <c r="C3" s="24" t="s">
        <v>170</v>
      </c>
      <c r="D3" s="20"/>
      <c r="E3" s="19"/>
      <c r="F3" s="20"/>
      <c r="G3" s="20"/>
      <c r="H3" s="20"/>
      <c r="I3" s="20"/>
    </row>
    <row r="4" spans="1:9" ht="12.75">
      <c r="A4" s="18"/>
      <c r="B4" s="19"/>
      <c r="C4" s="19"/>
      <c r="D4" s="20"/>
      <c r="E4" s="19"/>
      <c r="F4" s="20"/>
      <c r="G4" s="20"/>
      <c r="H4" s="20"/>
      <c r="I4" s="20"/>
    </row>
    <row r="5" spans="1:9" ht="76.5">
      <c r="A5" s="18">
        <v>2</v>
      </c>
      <c r="B5" s="19" t="s">
        <v>171</v>
      </c>
      <c r="C5" s="19" t="s">
        <v>172</v>
      </c>
      <c r="D5" s="20">
        <v>80</v>
      </c>
      <c r="E5" s="19" t="s">
        <v>32</v>
      </c>
      <c r="F5" s="20">
        <v>0</v>
      </c>
      <c r="G5" s="20">
        <v>0</v>
      </c>
      <c r="H5" s="20">
        <f>ROUND(D5*F5,0)</f>
        <v>0</v>
      </c>
      <c r="I5" s="20">
        <f>ROUND(D5*G5,0)</f>
        <v>0</v>
      </c>
    </row>
    <row r="6" spans="1:9" ht="12.75">
      <c r="A6" s="18"/>
      <c r="B6" s="19"/>
      <c r="C6" s="19"/>
      <c r="D6" s="20"/>
      <c r="E6" s="19"/>
      <c r="F6" s="20"/>
      <c r="G6" s="20"/>
      <c r="H6" s="20"/>
      <c r="I6" s="20"/>
    </row>
    <row r="7" spans="1:9" ht="76.5">
      <c r="A7" s="18">
        <v>3</v>
      </c>
      <c r="B7" s="19" t="s">
        <v>173</v>
      </c>
      <c r="C7" s="19" t="s">
        <v>174</v>
      </c>
      <c r="D7" s="20">
        <v>113</v>
      </c>
      <c r="E7" s="19" t="s">
        <v>39</v>
      </c>
      <c r="F7" s="20">
        <v>0</v>
      </c>
      <c r="G7" s="20">
        <v>0</v>
      </c>
      <c r="H7" s="20">
        <f>ROUND(D7*F7,0)</f>
        <v>0</v>
      </c>
      <c r="I7" s="20">
        <f>ROUND(D7*G7,0)</f>
        <v>0</v>
      </c>
    </row>
    <row r="8" spans="1:9" ht="12.75">
      <c r="A8" s="18"/>
      <c r="B8" s="19"/>
      <c r="C8" s="19"/>
      <c r="D8" s="20"/>
      <c r="E8" s="19"/>
      <c r="F8" s="20"/>
      <c r="G8" s="20"/>
      <c r="H8" s="20"/>
      <c r="I8" s="20"/>
    </row>
    <row r="9" spans="1:9" ht="102">
      <c r="A9" s="18">
        <v>4</v>
      </c>
      <c r="B9" s="19" t="s">
        <v>175</v>
      </c>
      <c r="C9" s="24" t="s">
        <v>176</v>
      </c>
      <c r="D9" s="20">
        <v>55</v>
      </c>
      <c r="E9" s="19" t="s">
        <v>39</v>
      </c>
      <c r="F9" s="20">
        <v>0</v>
      </c>
      <c r="G9" s="20">
        <v>0</v>
      </c>
      <c r="H9" s="20">
        <f>ROUND(D9*F9,0)</f>
        <v>0</v>
      </c>
      <c r="I9" s="20">
        <f>ROUND(D9*G9,0)</f>
        <v>0</v>
      </c>
    </row>
    <row r="10" spans="1:9" ht="38.25">
      <c r="A10" s="18"/>
      <c r="B10" s="19"/>
      <c r="C10" s="24" t="s">
        <v>177</v>
      </c>
      <c r="D10" s="20"/>
      <c r="E10" s="19"/>
      <c r="F10" s="20"/>
      <c r="G10" s="20"/>
      <c r="H10" s="20"/>
      <c r="I10" s="20"/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s="8" customFormat="1" ht="12.75">
      <c r="A12" s="21"/>
      <c r="B12" s="22"/>
      <c r="C12" s="22" t="s">
        <v>29</v>
      </c>
      <c r="D12" s="23"/>
      <c r="E12" s="22"/>
      <c r="F12" s="23"/>
      <c r="G12" s="23"/>
      <c r="H12" s="23">
        <f>ROUND(SUM(H2:H11),0)</f>
        <v>0</v>
      </c>
      <c r="I12" s="23">
        <f>ROUND(SUM(I2:I11),0)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Aljzatkészítés, hideg- és melegburkolatok készítése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2" sqref="A2:I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18">
        <v>1</v>
      </c>
      <c r="B2" s="19" t="s">
        <v>179</v>
      </c>
      <c r="C2" s="19" t="s">
        <v>180</v>
      </c>
      <c r="D2" s="20">
        <v>58</v>
      </c>
      <c r="E2" s="19" t="s">
        <v>32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89.25">
      <c r="A4" s="18">
        <v>2</v>
      </c>
      <c r="B4" s="19" t="s">
        <v>181</v>
      </c>
      <c r="C4" s="19" t="s">
        <v>182</v>
      </c>
      <c r="D4" s="20">
        <v>15</v>
      </c>
      <c r="E4" s="19" t="s">
        <v>32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s="8" customFormat="1" ht="12.75">
      <c r="A6" s="21"/>
      <c r="B6" s="22"/>
      <c r="C6" s="22" t="s">
        <v>29</v>
      </c>
      <c r="D6" s="23"/>
      <c r="E6" s="22"/>
      <c r="F6" s="23"/>
      <c r="G6" s="23"/>
      <c r="H6" s="23">
        <f>ROUND(SUM(H2:H5),0)</f>
        <v>0</v>
      </c>
      <c r="I6" s="23">
        <f>ROUND(SUM(I2:I5),0)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Bádogozás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2" sqref="A2:I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18">
        <v>1</v>
      </c>
      <c r="B2" s="19" t="s">
        <v>184</v>
      </c>
      <c r="C2" s="19" t="s">
        <v>186</v>
      </c>
      <c r="D2" s="20">
        <v>7</v>
      </c>
      <c r="E2" s="19" t="s">
        <v>185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89.25">
      <c r="A4" s="18">
        <v>2</v>
      </c>
      <c r="B4" s="19" t="s">
        <v>187</v>
      </c>
      <c r="C4" s="24" t="s">
        <v>188</v>
      </c>
      <c r="D4" s="20">
        <v>350</v>
      </c>
      <c r="E4" s="19" t="s">
        <v>39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24" t="s">
        <v>189</v>
      </c>
      <c r="D5" s="20"/>
      <c r="E5" s="19"/>
      <c r="F5" s="20"/>
      <c r="G5" s="20"/>
      <c r="H5" s="20"/>
      <c r="I5" s="20"/>
    </row>
    <row r="6" spans="1:9" ht="12.75">
      <c r="A6" s="18"/>
      <c r="B6" s="19"/>
      <c r="C6" s="19"/>
      <c r="D6" s="20"/>
      <c r="E6" s="19"/>
      <c r="F6" s="20"/>
      <c r="G6" s="20"/>
      <c r="H6" s="20"/>
      <c r="I6" s="20"/>
    </row>
    <row r="7" spans="1:9" s="8" customFormat="1" ht="12.75">
      <c r="A7" s="21"/>
      <c r="B7" s="22"/>
      <c r="C7" s="22" t="s">
        <v>29</v>
      </c>
      <c r="D7" s="23"/>
      <c r="E7" s="22"/>
      <c r="F7" s="23"/>
      <c r="G7" s="23"/>
      <c r="H7" s="23">
        <f>ROUND(SUM(H2:H6),0)</f>
        <v>0</v>
      </c>
      <c r="I7" s="23">
        <f>ROUND(SUM(I2:I6),0)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Felületképzés (festés, mázolás, tapétázás, korrózióvédelem)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30</v>
      </c>
      <c r="B2" s="10">
        <f>'Bontás, építőanyagok újrahaszno'!H18</f>
        <v>0</v>
      </c>
      <c r="C2" s="10">
        <f>'Bontás, építőanyagok újrahaszno'!I18</f>
        <v>0</v>
      </c>
    </row>
    <row r="3" spans="1:3" ht="15.75">
      <c r="A3" s="10" t="s">
        <v>37</v>
      </c>
      <c r="B3" s="10">
        <f>'Felvonulási létesítmények'!H6</f>
        <v>0</v>
      </c>
      <c r="C3" s="10">
        <f>'Felvonulási létesítmények'!I6</f>
        <v>0</v>
      </c>
    </row>
    <row r="4" spans="1:3" ht="15.75">
      <c r="A4" s="10" t="s">
        <v>54</v>
      </c>
      <c r="B4" s="10">
        <f>'Zsaluzás és állványozás'!H17</f>
        <v>0</v>
      </c>
      <c r="C4" s="10">
        <f>'Zsaluzás és állványozás'!I17</f>
        <v>0</v>
      </c>
    </row>
    <row r="5" spans="1:3" ht="15.75">
      <c r="A5" s="10" t="s">
        <v>74</v>
      </c>
      <c r="B5" s="10">
        <f>'Irtás, föld- és sziklamunka'!H20</f>
        <v>0</v>
      </c>
      <c r="C5" s="10">
        <f>'Irtás, föld- és sziklamunka'!I20</f>
        <v>0</v>
      </c>
    </row>
    <row r="6" spans="1:3" ht="15.75">
      <c r="A6" s="10" t="s">
        <v>77</v>
      </c>
      <c r="B6" s="10">
        <f>'Szivárgóépítés, alagcsövezés'!H4</f>
        <v>0</v>
      </c>
      <c r="C6" s="10">
        <f>'Szivárgóépítés, alagcsövezés'!I4</f>
        <v>0</v>
      </c>
    </row>
    <row r="7" spans="1:3" ht="15.75">
      <c r="A7" s="10" t="s">
        <v>82</v>
      </c>
      <c r="B7" s="10">
        <f>Síkalapozás!H6</f>
        <v>0</v>
      </c>
      <c r="C7" s="10">
        <f>Síkalapozás!I6</f>
        <v>0</v>
      </c>
    </row>
    <row r="8" spans="1:3" ht="15.75">
      <c r="A8" s="10" t="s">
        <v>113</v>
      </c>
      <c r="B8" s="10">
        <f>'Helyszíni beton és vasbeton mun'!H31</f>
        <v>0</v>
      </c>
      <c r="C8" s="10">
        <f>'Helyszíni beton és vasbeton mun'!I31</f>
        <v>0</v>
      </c>
    </row>
    <row r="9" spans="1:3" ht="31.5">
      <c r="A9" s="10" t="s">
        <v>123</v>
      </c>
      <c r="B9" s="10">
        <f>'Előregyártott épületszerkezeti '!H14</f>
        <v>0</v>
      </c>
      <c r="C9" s="10">
        <f>'Előregyártott épületszerkezeti '!I14</f>
        <v>0</v>
      </c>
    </row>
    <row r="10" spans="1:3" ht="15.75">
      <c r="A10" s="10" t="s">
        <v>126</v>
      </c>
      <c r="B10" s="10">
        <f>'Falazás és egyéb kőműves munkák'!H4</f>
        <v>0</v>
      </c>
      <c r="C10" s="10">
        <f>'Falazás és egyéb kőműves munkák'!I4</f>
        <v>0</v>
      </c>
    </row>
    <row r="11" spans="1:3" ht="31.5">
      <c r="A11" s="10" t="s">
        <v>129</v>
      </c>
      <c r="B11" s="10">
        <f>'Fém- és könnyű épületszerkezete'!H4</f>
        <v>0</v>
      </c>
      <c r="C11" s="10">
        <f>'Fém- és könnyű épületszerkezete'!I4</f>
        <v>0</v>
      </c>
    </row>
    <row r="12" spans="1:3" ht="15.75">
      <c r="A12" s="10" t="s">
        <v>140</v>
      </c>
      <c r="B12" s="10">
        <f>Ácsmunka!H12</f>
        <v>0</v>
      </c>
      <c r="C12" s="10">
        <f>Ácsmunka!I12</f>
        <v>0</v>
      </c>
    </row>
    <row r="13" spans="1:3" ht="15.75">
      <c r="A13" s="10" t="s">
        <v>153</v>
      </c>
      <c r="B13" s="10">
        <f>'Vakolás és rabicolás'!H14</f>
        <v>0</v>
      </c>
      <c r="C13" s="10">
        <f>'Vakolás és rabicolás'!I14</f>
        <v>0</v>
      </c>
    </row>
    <row r="14" spans="1:3" ht="15.75">
      <c r="A14" s="10" t="s">
        <v>160</v>
      </c>
      <c r="B14" s="10">
        <f>Szárazépítés!H8</f>
        <v>0</v>
      </c>
      <c r="C14" s="10">
        <f>Szárazépítés!I8</f>
        <v>0</v>
      </c>
    </row>
    <row r="15" spans="1:3" ht="15.75">
      <c r="A15" s="10" t="s">
        <v>167</v>
      </c>
      <c r="B15" s="10">
        <f>Tetőfedés!H8</f>
        <v>0</v>
      </c>
      <c r="C15" s="10">
        <f>Tetőfedés!I8</f>
        <v>0</v>
      </c>
    </row>
    <row r="16" spans="1:3" ht="31.5">
      <c r="A16" s="10" t="s">
        <v>178</v>
      </c>
      <c r="B16" s="10">
        <f>'Aljzatkészítés, hideg- és meleg'!H12</f>
        <v>0</v>
      </c>
      <c r="C16" s="10">
        <f>'Aljzatkészítés, hideg- és meleg'!I12</f>
        <v>0</v>
      </c>
    </row>
    <row r="17" spans="1:3" ht="15.75">
      <c r="A17" s="10" t="s">
        <v>183</v>
      </c>
      <c r="B17" s="10">
        <f>Bádogozás!H6</f>
        <v>0</v>
      </c>
      <c r="C17" s="10">
        <f>Bádogozás!I6</f>
        <v>0</v>
      </c>
    </row>
    <row r="18" spans="1:3" ht="31.5">
      <c r="A18" s="10" t="s">
        <v>190</v>
      </c>
      <c r="B18" s="10">
        <f>'Felületképzés (festés, mázolás,'!H7</f>
        <v>0</v>
      </c>
      <c r="C18" s="10">
        <f>'Felületképzés (festés, mázolás,'!I7</f>
        <v>0</v>
      </c>
    </row>
    <row r="19" spans="1:3" ht="15.75">
      <c r="A19" s="10" t="s">
        <v>205</v>
      </c>
      <c r="B19" s="10">
        <f>Szigetelés!H16</f>
        <v>0</v>
      </c>
      <c r="C19" s="10">
        <f>Szigetelés!I16</f>
        <v>0</v>
      </c>
    </row>
    <row r="20" spans="1:3" ht="31.5">
      <c r="A20" s="10" t="s">
        <v>208</v>
      </c>
      <c r="B20" s="10">
        <f>'Útburkolat alap és makadámburko'!H4</f>
        <v>0</v>
      </c>
      <c r="C20" s="10">
        <f>'Útburkolat alap és makadámburko'!I4</f>
        <v>0</v>
      </c>
    </row>
    <row r="21" spans="1:3" ht="15.75">
      <c r="A21" s="10" t="s">
        <v>211</v>
      </c>
      <c r="B21" s="10">
        <f>'Kőburkolat készítése'!H4</f>
        <v>0</v>
      </c>
      <c r="C21" s="10">
        <f>'Kőburkolat készítése'!I4</f>
        <v>0</v>
      </c>
    </row>
    <row r="22" spans="1:3" s="11" customFormat="1" ht="15.75">
      <c r="A22" s="11" t="s">
        <v>212</v>
      </c>
      <c r="B22" s="11">
        <f>ROUND(SUM(B2:B21),0)</f>
        <v>0</v>
      </c>
      <c r="C22" s="11">
        <f>ROUND(SUM(C2:C21),0)</f>
        <v>0</v>
      </c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horizontalDpi="600" verticalDpi="600" orientation="landscape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2" sqref="A2:I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18">
        <v>1</v>
      </c>
      <c r="B2" s="19" t="s">
        <v>191</v>
      </c>
      <c r="C2" s="19" t="s">
        <v>192</v>
      </c>
      <c r="D2" s="20">
        <v>135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89.25">
      <c r="A4" s="18">
        <v>2</v>
      </c>
      <c r="B4" s="19" t="s">
        <v>193</v>
      </c>
      <c r="C4" s="24" t="s">
        <v>194</v>
      </c>
      <c r="D4" s="20">
        <v>135</v>
      </c>
      <c r="E4" s="19" t="s">
        <v>39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63.75">
      <c r="A5" s="18"/>
      <c r="B5" s="19"/>
      <c r="C5" s="24" t="s">
        <v>195</v>
      </c>
      <c r="D5" s="20"/>
      <c r="E5" s="19"/>
      <c r="F5" s="20"/>
      <c r="G5" s="20"/>
      <c r="H5" s="20"/>
      <c r="I5" s="20"/>
    </row>
    <row r="6" spans="1:9" ht="12.75">
      <c r="A6" s="18"/>
      <c r="B6" s="19"/>
      <c r="C6" s="19"/>
      <c r="D6" s="20"/>
      <c r="E6" s="19"/>
      <c r="F6" s="20"/>
      <c r="G6" s="20"/>
      <c r="H6" s="20"/>
      <c r="I6" s="20"/>
    </row>
    <row r="7" spans="1:9" ht="63.75">
      <c r="A7" s="18">
        <v>3</v>
      </c>
      <c r="B7" s="19" t="s">
        <v>196</v>
      </c>
      <c r="C7" s="19" t="s">
        <v>197</v>
      </c>
      <c r="D7" s="20">
        <v>110</v>
      </c>
      <c r="E7" s="19" t="s">
        <v>39</v>
      </c>
      <c r="F7" s="20">
        <v>0</v>
      </c>
      <c r="G7" s="20">
        <v>0</v>
      </c>
      <c r="H7" s="20">
        <f>ROUND(D7*F7,0)</f>
        <v>0</v>
      </c>
      <c r="I7" s="20">
        <f>ROUND(D7*G7,0)</f>
        <v>0</v>
      </c>
    </row>
    <row r="8" spans="1:9" ht="12.75">
      <c r="A8" s="18"/>
      <c r="B8" s="19"/>
      <c r="C8" s="19"/>
      <c r="D8" s="20"/>
      <c r="E8" s="19"/>
      <c r="F8" s="20"/>
      <c r="G8" s="20"/>
      <c r="H8" s="20"/>
      <c r="I8" s="20"/>
    </row>
    <row r="9" spans="1:9" ht="89.25">
      <c r="A9" s="18">
        <v>4</v>
      </c>
      <c r="B9" s="19" t="s">
        <v>198</v>
      </c>
      <c r="C9" s="24" t="s">
        <v>199</v>
      </c>
      <c r="D9" s="20">
        <v>42</v>
      </c>
      <c r="E9" s="19" t="s">
        <v>39</v>
      </c>
      <c r="F9" s="20">
        <v>0</v>
      </c>
      <c r="G9" s="20">
        <v>0</v>
      </c>
      <c r="H9" s="20">
        <f>ROUND(D9*F9,0)</f>
        <v>0</v>
      </c>
      <c r="I9" s="20">
        <f>ROUND(D9*G9,0)</f>
        <v>0</v>
      </c>
    </row>
    <row r="10" spans="1:9" ht="12.75">
      <c r="A10" s="18"/>
      <c r="B10" s="19"/>
      <c r="C10" s="24" t="s">
        <v>200</v>
      </c>
      <c r="D10" s="20"/>
      <c r="E10" s="19"/>
      <c r="F10" s="20"/>
      <c r="G10" s="20"/>
      <c r="H10" s="20"/>
      <c r="I10" s="20"/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89.25">
      <c r="A12" s="18">
        <v>5</v>
      </c>
      <c r="B12" s="19" t="s">
        <v>201</v>
      </c>
      <c r="C12" s="19" t="s">
        <v>202</v>
      </c>
      <c r="D12" s="20">
        <v>25</v>
      </c>
      <c r="E12" s="19" t="s">
        <v>39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12.75">
      <c r="A13" s="18"/>
      <c r="B13" s="19"/>
      <c r="C13" s="19"/>
      <c r="D13" s="20"/>
      <c r="E13" s="19"/>
      <c r="F13" s="20"/>
      <c r="G13" s="20"/>
      <c r="H13" s="20"/>
      <c r="I13" s="20"/>
    </row>
    <row r="14" spans="1:9" ht="76.5">
      <c r="A14" s="18">
        <v>6</v>
      </c>
      <c r="B14" s="19" t="s">
        <v>203</v>
      </c>
      <c r="C14" s="19" t="s">
        <v>204</v>
      </c>
      <c r="D14" s="20">
        <v>113</v>
      </c>
      <c r="E14" s="19" t="s">
        <v>39</v>
      </c>
      <c r="F14" s="20">
        <v>0</v>
      </c>
      <c r="G14" s="20">
        <v>0</v>
      </c>
      <c r="H14" s="20">
        <f>ROUND(D14*F14,0)</f>
        <v>0</v>
      </c>
      <c r="I14" s="20">
        <f>ROUND(D14*G14,0)</f>
        <v>0</v>
      </c>
    </row>
    <row r="15" spans="1:9" ht="12.75">
      <c r="A15" s="18"/>
      <c r="B15" s="19"/>
      <c r="C15" s="19"/>
      <c r="D15" s="20"/>
      <c r="E15" s="19"/>
      <c r="F15" s="20"/>
      <c r="G15" s="20"/>
      <c r="H15" s="20"/>
      <c r="I15" s="20"/>
    </row>
    <row r="16" spans="1:9" s="8" customFormat="1" ht="12.75">
      <c r="A16" s="21"/>
      <c r="B16" s="22"/>
      <c r="C16" s="22" t="s">
        <v>29</v>
      </c>
      <c r="D16" s="23"/>
      <c r="E16" s="22"/>
      <c r="F16" s="23"/>
      <c r="G16" s="23"/>
      <c r="H16" s="23">
        <f>ROUND(SUM(H2:H15),0)</f>
        <v>0</v>
      </c>
      <c r="I16" s="23">
        <f>ROUND(SUM(I2:I15),0)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Szigetelés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 t="s">
        <v>206</v>
      </c>
      <c r="C2" s="19" t="s">
        <v>207</v>
      </c>
      <c r="D2" s="20">
        <v>18</v>
      </c>
      <c r="E2" s="19" t="s">
        <v>59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s="8" customFormat="1" ht="12.75">
      <c r="A4" s="21"/>
      <c r="B4" s="22"/>
      <c r="C4" s="22" t="s">
        <v>29</v>
      </c>
      <c r="D4" s="23"/>
      <c r="E4" s="22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Útburkolat alap és makadámburkolat készítése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18">
        <v>1</v>
      </c>
      <c r="B2" s="19" t="s">
        <v>209</v>
      </c>
      <c r="C2" s="19" t="s">
        <v>210</v>
      </c>
      <c r="D2" s="20">
        <v>95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s="8" customFormat="1" ht="12.75">
      <c r="A4" s="21"/>
      <c r="B4" s="22"/>
      <c r="C4" s="22" t="s">
        <v>29</v>
      </c>
      <c r="D4" s="23"/>
      <c r="E4" s="22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Kőburkolat készítése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I1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 t="s">
        <v>12</v>
      </c>
      <c r="C2" s="19" t="s">
        <v>14</v>
      </c>
      <c r="D2" s="20">
        <v>1</v>
      </c>
      <c r="E2" s="19" t="s">
        <v>13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25.5">
      <c r="A4" s="18">
        <v>2</v>
      </c>
      <c r="B4" s="19" t="s">
        <v>15</v>
      </c>
      <c r="C4" s="19" t="s">
        <v>16</v>
      </c>
      <c r="D4" s="20">
        <v>1</v>
      </c>
      <c r="E4" s="19" t="s">
        <v>13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12.75">
      <c r="A6" s="18">
        <v>3</v>
      </c>
      <c r="B6" s="19" t="s">
        <v>17</v>
      </c>
      <c r="C6" s="19" t="s">
        <v>18</v>
      </c>
      <c r="D6" s="20">
        <v>1</v>
      </c>
      <c r="E6" s="19" t="s">
        <v>13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63.75">
      <c r="A8" s="18">
        <v>4</v>
      </c>
      <c r="B8" s="19" t="s">
        <v>19</v>
      </c>
      <c r="C8" s="19" t="s">
        <v>20</v>
      </c>
      <c r="D8" s="20">
        <v>1</v>
      </c>
      <c r="E8" s="19" t="s">
        <v>13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25.5">
      <c r="A10" s="18">
        <v>5</v>
      </c>
      <c r="B10" s="19" t="s">
        <v>21</v>
      </c>
      <c r="C10" s="19" t="s">
        <v>22</v>
      </c>
      <c r="D10" s="20">
        <v>1</v>
      </c>
      <c r="E10" s="19" t="s">
        <v>13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25.5">
      <c r="A12" s="18">
        <v>6</v>
      </c>
      <c r="B12" s="19" t="s">
        <v>23</v>
      </c>
      <c r="C12" s="19" t="s">
        <v>24</v>
      </c>
      <c r="D12" s="20">
        <v>1</v>
      </c>
      <c r="E12" s="19" t="s">
        <v>13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12.75">
      <c r="A13" s="18"/>
      <c r="B13" s="19"/>
      <c r="C13" s="19"/>
      <c r="D13" s="20"/>
      <c r="E13" s="19"/>
      <c r="F13" s="20"/>
      <c r="G13" s="20"/>
      <c r="H13" s="20"/>
      <c r="I13" s="20"/>
    </row>
    <row r="14" spans="1:9" ht="25.5">
      <c r="A14" s="18">
        <v>7</v>
      </c>
      <c r="B14" s="19" t="s">
        <v>25</v>
      </c>
      <c r="C14" s="19" t="s">
        <v>26</v>
      </c>
      <c r="D14" s="20">
        <v>1</v>
      </c>
      <c r="E14" s="19" t="s">
        <v>13</v>
      </c>
      <c r="F14" s="20">
        <v>0</v>
      </c>
      <c r="G14" s="20">
        <v>0</v>
      </c>
      <c r="H14" s="20">
        <f>ROUND(D14*F14,0)</f>
        <v>0</v>
      </c>
      <c r="I14" s="20">
        <f>ROUND(D14*G14,0)</f>
        <v>0</v>
      </c>
    </row>
    <row r="15" spans="1:9" ht="12.75">
      <c r="A15" s="18"/>
      <c r="B15" s="19"/>
      <c r="C15" s="19"/>
      <c r="D15" s="20"/>
      <c r="E15" s="19"/>
      <c r="F15" s="20"/>
      <c r="G15" s="20"/>
      <c r="H15" s="20"/>
      <c r="I15" s="20"/>
    </row>
    <row r="16" spans="1:9" ht="25.5">
      <c r="A16" s="18">
        <v>8</v>
      </c>
      <c r="B16" s="19" t="s">
        <v>27</v>
      </c>
      <c r="C16" s="19" t="s">
        <v>28</v>
      </c>
      <c r="D16" s="20">
        <v>1</v>
      </c>
      <c r="E16" s="19" t="s">
        <v>13</v>
      </c>
      <c r="F16" s="20">
        <v>0</v>
      </c>
      <c r="G16" s="20">
        <v>0</v>
      </c>
      <c r="H16" s="20">
        <f>ROUND(D16*F16,0)</f>
        <v>0</v>
      </c>
      <c r="I16" s="20">
        <f>ROUND(D16*G16,0)</f>
        <v>0</v>
      </c>
    </row>
    <row r="17" spans="1:9" ht="12.75">
      <c r="A17" s="18"/>
      <c r="B17" s="19"/>
      <c r="C17" s="19"/>
      <c r="D17" s="20"/>
      <c r="E17" s="19"/>
      <c r="F17" s="20"/>
      <c r="G17" s="20"/>
      <c r="H17" s="20"/>
      <c r="I17" s="20"/>
    </row>
    <row r="18" spans="1:9" s="8" customFormat="1" ht="12.75">
      <c r="A18" s="21"/>
      <c r="B18" s="22"/>
      <c r="C18" s="22" t="s">
        <v>29</v>
      </c>
      <c r="D18" s="23"/>
      <c r="E18" s="22"/>
      <c r="F18" s="23"/>
      <c r="G18" s="23"/>
      <c r="H18" s="23">
        <f>ROUND(SUM(H2:H17),0)</f>
        <v>0</v>
      </c>
      <c r="I18" s="23">
        <f>ROUND(SUM(I2:I17),0)</f>
        <v>0</v>
      </c>
    </row>
  </sheetData>
  <sheetProtection/>
  <printOptions/>
  <pageMargins left="0.35" right="0.15748031496062992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2" sqref="A2:I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 t="s">
        <v>31</v>
      </c>
      <c r="C2" s="19" t="s">
        <v>33</v>
      </c>
      <c r="D2" s="20">
        <v>50</v>
      </c>
      <c r="E2" s="19" t="s">
        <v>32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25.5">
      <c r="A4" s="18">
        <v>2</v>
      </c>
      <c r="B4" s="19" t="s">
        <v>34</v>
      </c>
      <c r="C4" s="19" t="s">
        <v>36</v>
      </c>
      <c r="D4" s="20">
        <v>1</v>
      </c>
      <c r="E4" s="19" t="s">
        <v>35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s="8" customFormat="1" ht="12.75">
      <c r="A6" s="21"/>
      <c r="B6" s="22"/>
      <c r="C6" s="22" t="s">
        <v>29</v>
      </c>
      <c r="D6" s="23"/>
      <c r="E6" s="22"/>
      <c r="F6" s="23"/>
      <c r="G6" s="23"/>
      <c r="H6" s="23">
        <f>ROUND(SUM(H2:H5),0)</f>
        <v>0</v>
      </c>
      <c r="I6" s="23">
        <f>ROUND(SUM(I2:I5),0)</f>
        <v>0</v>
      </c>
    </row>
  </sheetData>
  <sheetProtection/>
  <printOptions/>
  <pageMargins left="0.33" right="0.15748031496062992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I1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18">
        <v>1</v>
      </c>
      <c r="B2" s="19" t="s">
        <v>38</v>
      </c>
      <c r="C2" s="19" t="s">
        <v>40</v>
      </c>
      <c r="D2" s="20">
        <v>120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38.25">
      <c r="A4" s="18">
        <v>2</v>
      </c>
      <c r="B4" s="19" t="s">
        <v>41</v>
      </c>
      <c r="C4" s="19" t="s">
        <v>42</v>
      </c>
      <c r="D4" s="20">
        <v>2</v>
      </c>
      <c r="E4" s="19" t="s">
        <v>39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51">
      <c r="A6" s="18">
        <v>3</v>
      </c>
      <c r="B6" s="19" t="s">
        <v>43</v>
      </c>
      <c r="C6" s="19" t="s">
        <v>44</v>
      </c>
      <c r="D6" s="20">
        <v>19</v>
      </c>
      <c r="E6" s="19" t="s">
        <v>39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25.5">
      <c r="A8" s="18">
        <v>4</v>
      </c>
      <c r="B8" s="19" t="s">
        <v>45</v>
      </c>
      <c r="C8" s="19" t="s">
        <v>46</v>
      </c>
      <c r="D8" s="20">
        <v>47</v>
      </c>
      <c r="E8" s="19" t="s">
        <v>39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51">
      <c r="A10" s="18">
        <v>5</v>
      </c>
      <c r="B10" s="19" t="s">
        <v>47</v>
      </c>
      <c r="C10" s="19" t="s">
        <v>49</v>
      </c>
      <c r="D10" s="20">
        <v>1.5</v>
      </c>
      <c r="E10" s="19" t="s">
        <v>48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89.25">
      <c r="A12" s="18">
        <v>6</v>
      </c>
      <c r="B12" s="19" t="s">
        <v>50</v>
      </c>
      <c r="C12" s="24" t="s">
        <v>51</v>
      </c>
      <c r="D12" s="20">
        <v>150</v>
      </c>
      <c r="E12" s="19" t="s">
        <v>39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25.5">
      <c r="A13" s="18"/>
      <c r="B13" s="19"/>
      <c r="C13" s="24" t="s">
        <v>52</v>
      </c>
      <c r="D13" s="20"/>
      <c r="E13" s="19"/>
      <c r="F13" s="20"/>
      <c r="G13" s="20"/>
      <c r="H13" s="20"/>
      <c r="I13" s="20"/>
    </row>
    <row r="14" spans="1:9" ht="12.75">
      <c r="A14" s="18"/>
      <c r="B14" s="19"/>
      <c r="C14" s="19"/>
      <c r="D14" s="20"/>
      <c r="E14" s="19"/>
      <c r="F14" s="20"/>
      <c r="G14" s="20"/>
      <c r="H14" s="20"/>
      <c r="I14" s="20"/>
    </row>
    <row r="15" spans="1:9" ht="25.5">
      <c r="A15" s="18">
        <v>7</v>
      </c>
      <c r="B15" s="19" t="s">
        <v>38</v>
      </c>
      <c r="C15" s="19" t="s">
        <v>53</v>
      </c>
      <c r="D15" s="20">
        <v>76</v>
      </c>
      <c r="E15" s="19" t="s">
        <v>39</v>
      </c>
      <c r="F15" s="20">
        <v>0</v>
      </c>
      <c r="G15" s="20">
        <v>0</v>
      </c>
      <c r="H15" s="20">
        <f>ROUND(D15*F15,0)</f>
        <v>0</v>
      </c>
      <c r="I15" s="20">
        <f>ROUND(D15*G15,0)</f>
        <v>0</v>
      </c>
    </row>
    <row r="16" spans="1:9" ht="12.75">
      <c r="A16" s="18"/>
      <c r="B16" s="19"/>
      <c r="C16" s="19"/>
      <c r="D16" s="20"/>
      <c r="E16" s="19"/>
      <c r="F16" s="20"/>
      <c r="G16" s="20"/>
      <c r="H16" s="20"/>
      <c r="I16" s="20"/>
    </row>
    <row r="17" spans="1:9" s="8" customFormat="1" ht="12.75">
      <c r="A17" s="21"/>
      <c r="B17" s="22"/>
      <c r="C17" s="22" t="s">
        <v>29</v>
      </c>
      <c r="D17" s="23"/>
      <c r="E17" s="22"/>
      <c r="F17" s="23"/>
      <c r="G17" s="23"/>
      <c r="H17" s="23">
        <f>ROUND(SUM(H2:H16),0)</f>
        <v>0</v>
      </c>
      <c r="I17" s="23">
        <f>ROUND(SUM(I2:I16),0)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2" sqref="A2:I2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18">
        <v>1</v>
      </c>
      <c r="B2" s="19" t="s">
        <v>55</v>
      </c>
      <c r="C2" s="19" t="s">
        <v>57</v>
      </c>
      <c r="D2" s="20">
        <v>15</v>
      </c>
      <c r="E2" s="19" t="s">
        <v>56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51">
      <c r="A4" s="18">
        <v>2</v>
      </c>
      <c r="B4" s="19" t="s">
        <v>58</v>
      </c>
      <c r="C4" s="19" t="s">
        <v>60</v>
      </c>
      <c r="D4" s="20">
        <v>25</v>
      </c>
      <c r="E4" s="19" t="s">
        <v>59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51">
      <c r="A6" s="18">
        <v>3</v>
      </c>
      <c r="B6" s="19" t="s">
        <v>61</v>
      </c>
      <c r="C6" s="19" t="s">
        <v>62</v>
      </c>
      <c r="D6" s="20">
        <v>35</v>
      </c>
      <c r="E6" s="19" t="s">
        <v>59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76.5">
      <c r="A8" s="18">
        <v>4</v>
      </c>
      <c r="B8" s="19" t="s">
        <v>63</v>
      </c>
      <c r="C8" s="19" t="s">
        <v>64</v>
      </c>
      <c r="D8" s="20">
        <v>10</v>
      </c>
      <c r="E8" s="19" t="s">
        <v>59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25.5">
      <c r="A10" s="18">
        <v>5</v>
      </c>
      <c r="B10" s="19" t="s">
        <v>65</v>
      </c>
      <c r="C10" s="19" t="s">
        <v>66</v>
      </c>
      <c r="D10" s="20">
        <v>115</v>
      </c>
      <c r="E10" s="19" t="s">
        <v>39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38.25">
      <c r="A12" s="18">
        <v>6</v>
      </c>
      <c r="B12" s="19" t="s">
        <v>67</v>
      </c>
      <c r="C12" s="19" t="s">
        <v>68</v>
      </c>
      <c r="D12" s="20">
        <v>30</v>
      </c>
      <c r="E12" s="19" t="s">
        <v>59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12.75">
      <c r="A13" s="18"/>
      <c r="B13" s="19"/>
      <c r="C13" s="19"/>
      <c r="D13" s="20"/>
      <c r="E13" s="19"/>
      <c r="F13" s="20"/>
      <c r="G13" s="20"/>
      <c r="H13" s="20"/>
      <c r="I13" s="20"/>
    </row>
    <row r="14" spans="1:9" ht="38.25">
      <c r="A14" s="18">
        <v>7</v>
      </c>
      <c r="B14" s="19" t="s">
        <v>69</v>
      </c>
      <c r="C14" s="19" t="s">
        <v>70</v>
      </c>
      <c r="D14" s="20">
        <v>1</v>
      </c>
      <c r="E14" s="19" t="s">
        <v>35</v>
      </c>
      <c r="F14" s="20">
        <v>0</v>
      </c>
      <c r="G14" s="20">
        <v>0</v>
      </c>
      <c r="H14" s="20">
        <f>ROUND(D14*F14,0)</f>
        <v>0</v>
      </c>
      <c r="I14" s="20">
        <f>ROUND(D14*G14,0)</f>
        <v>0</v>
      </c>
    </row>
    <row r="15" spans="1:9" ht="12.75">
      <c r="A15" s="18"/>
      <c r="B15" s="19"/>
      <c r="C15" s="19"/>
      <c r="D15" s="20"/>
      <c r="E15" s="19"/>
      <c r="F15" s="20"/>
      <c r="G15" s="20"/>
      <c r="H15" s="20"/>
      <c r="I15" s="20"/>
    </row>
    <row r="16" spans="1:9" ht="51">
      <c r="A16" s="18">
        <v>8</v>
      </c>
      <c r="B16" s="19" t="s">
        <v>71</v>
      </c>
      <c r="C16" s="19" t="s">
        <v>72</v>
      </c>
      <c r="D16" s="20">
        <v>6</v>
      </c>
      <c r="E16" s="19" t="s">
        <v>59</v>
      </c>
      <c r="F16" s="20">
        <v>0</v>
      </c>
      <c r="G16" s="20">
        <v>0</v>
      </c>
      <c r="H16" s="20">
        <f>ROUND(D16*F16,0)</f>
        <v>0</v>
      </c>
      <c r="I16" s="20">
        <f>ROUND(D16*G16,0)</f>
        <v>0</v>
      </c>
    </row>
    <row r="17" spans="1:9" ht="12.75">
      <c r="A17" s="18"/>
      <c r="B17" s="19"/>
      <c r="C17" s="19"/>
      <c r="D17" s="20"/>
      <c r="E17" s="19"/>
      <c r="F17" s="20"/>
      <c r="G17" s="20"/>
      <c r="H17" s="20"/>
      <c r="I17" s="20"/>
    </row>
    <row r="18" spans="1:9" ht="38.25">
      <c r="A18" s="18">
        <v>9</v>
      </c>
      <c r="B18" s="19" t="s">
        <v>67</v>
      </c>
      <c r="C18" s="19" t="s">
        <v>73</v>
      </c>
      <c r="D18" s="20">
        <v>20</v>
      </c>
      <c r="E18" s="19" t="s">
        <v>59</v>
      </c>
      <c r="F18" s="20">
        <v>0</v>
      </c>
      <c r="G18" s="20">
        <v>0</v>
      </c>
      <c r="H18" s="20">
        <f>ROUND(D18*F18,0)</f>
        <v>0</v>
      </c>
      <c r="I18" s="20">
        <f>ROUND(D18*G18,0)</f>
        <v>0</v>
      </c>
    </row>
    <row r="19" spans="1:9" ht="12.75">
      <c r="A19" s="18"/>
      <c r="B19" s="19"/>
      <c r="C19" s="19"/>
      <c r="D19" s="20"/>
      <c r="E19" s="19"/>
      <c r="F19" s="20"/>
      <c r="G19" s="20"/>
      <c r="H19" s="20"/>
      <c r="I19" s="20"/>
    </row>
    <row r="20" spans="1:9" s="8" customFormat="1" ht="12.75">
      <c r="A20" s="21"/>
      <c r="B20" s="22"/>
      <c r="C20" s="22" t="s">
        <v>29</v>
      </c>
      <c r="D20" s="23"/>
      <c r="E20" s="22"/>
      <c r="F20" s="23"/>
      <c r="G20" s="23"/>
      <c r="H20" s="23">
        <f>ROUND(SUM(H2:H19),0)</f>
        <v>0</v>
      </c>
      <c r="I20" s="23">
        <f>ROUND(SUM(I2:I19),0)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2" sqref="A2:I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18">
        <v>1</v>
      </c>
      <c r="B2" s="19" t="s">
        <v>75</v>
      </c>
      <c r="C2" s="19" t="s">
        <v>76</v>
      </c>
      <c r="D2" s="20">
        <v>340</v>
      </c>
      <c r="E2" s="19" t="s">
        <v>39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s="8" customFormat="1" ht="12.75">
      <c r="A4" s="21"/>
      <c r="B4" s="22"/>
      <c r="C4" s="22" t="s">
        <v>29</v>
      </c>
      <c r="D4" s="23"/>
      <c r="E4" s="22"/>
      <c r="F4" s="23"/>
      <c r="G4" s="23"/>
      <c r="H4" s="23">
        <f>ROUND(SUM(H2:H3),0)</f>
        <v>0</v>
      </c>
      <c r="I4" s="23">
        <f>ROUND(SUM(I2:I3),0)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Szivárgóépítés, alagcsövezés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2" sqref="A2:I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18">
        <v>1</v>
      </c>
      <c r="B2" s="19" t="s">
        <v>78</v>
      </c>
      <c r="C2" s="19" t="s">
        <v>79</v>
      </c>
      <c r="D2" s="20">
        <v>29</v>
      </c>
      <c r="E2" s="19" t="s">
        <v>59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76.5">
      <c r="A4" s="18">
        <v>2</v>
      </c>
      <c r="B4" s="19" t="s">
        <v>80</v>
      </c>
      <c r="C4" s="19" t="s">
        <v>81</v>
      </c>
      <c r="D4" s="20">
        <v>12</v>
      </c>
      <c r="E4" s="19" t="s">
        <v>59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s="8" customFormat="1" ht="12.75">
      <c r="A6" s="21"/>
      <c r="B6" s="22"/>
      <c r="C6" s="22" t="s">
        <v>29</v>
      </c>
      <c r="D6" s="23"/>
      <c r="E6" s="22"/>
      <c r="F6" s="23"/>
      <c r="G6" s="23"/>
      <c r="H6" s="23">
        <f>ROUND(SUM(H2:H5),0)</f>
        <v>0</v>
      </c>
      <c r="I6" s="23">
        <f>ROUND(SUM(I2:I5),0)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Síkalapozás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:I3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6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18">
        <v>1</v>
      </c>
      <c r="B2" s="19" t="s">
        <v>83</v>
      </c>
      <c r="C2" s="19" t="s">
        <v>85</v>
      </c>
      <c r="D2" s="20">
        <v>0.76</v>
      </c>
      <c r="E2" s="19" t="s">
        <v>84</v>
      </c>
      <c r="F2" s="20">
        <v>0</v>
      </c>
      <c r="G2" s="20">
        <v>0</v>
      </c>
      <c r="H2" s="20">
        <f>ROUND(D2*F2,0)</f>
        <v>0</v>
      </c>
      <c r="I2" s="20">
        <f>ROUND(D2*G2,0)</f>
        <v>0</v>
      </c>
    </row>
    <row r="3" spans="1:9" ht="12.75">
      <c r="A3" s="18"/>
      <c r="B3" s="19"/>
      <c r="C3" s="19"/>
      <c r="D3" s="20"/>
      <c r="E3" s="19"/>
      <c r="F3" s="20"/>
      <c r="G3" s="20"/>
      <c r="H3" s="20"/>
      <c r="I3" s="20"/>
    </row>
    <row r="4" spans="1:9" ht="76.5">
      <c r="A4" s="18">
        <v>2</v>
      </c>
      <c r="B4" s="19" t="s">
        <v>86</v>
      </c>
      <c r="C4" s="19" t="s">
        <v>87</v>
      </c>
      <c r="D4" s="20">
        <v>0.8</v>
      </c>
      <c r="E4" s="19" t="s">
        <v>84</v>
      </c>
      <c r="F4" s="20">
        <v>0</v>
      </c>
      <c r="G4" s="20">
        <v>0</v>
      </c>
      <c r="H4" s="20">
        <f>ROUND(D4*F4,0)</f>
        <v>0</v>
      </c>
      <c r="I4" s="20">
        <f>ROUND(D4*G4,0)</f>
        <v>0</v>
      </c>
    </row>
    <row r="5" spans="1:9" ht="12.75">
      <c r="A5" s="18"/>
      <c r="B5" s="19"/>
      <c r="C5" s="19"/>
      <c r="D5" s="20"/>
      <c r="E5" s="19"/>
      <c r="F5" s="20"/>
      <c r="G5" s="20"/>
      <c r="H5" s="20"/>
      <c r="I5" s="20"/>
    </row>
    <row r="6" spans="1:9" ht="63.75">
      <c r="A6" s="18">
        <v>3</v>
      </c>
      <c r="B6" s="19" t="s">
        <v>88</v>
      </c>
      <c r="C6" s="19" t="s">
        <v>89</v>
      </c>
      <c r="D6" s="20">
        <v>0.68</v>
      </c>
      <c r="E6" s="19" t="s">
        <v>84</v>
      </c>
      <c r="F6" s="20">
        <v>0</v>
      </c>
      <c r="G6" s="20">
        <v>0</v>
      </c>
      <c r="H6" s="20">
        <f>ROUND(D6*F6,0)</f>
        <v>0</v>
      </c>
      <c r="I6" s="20">
        <f>ROUND(D6*G6,0)</f>
        <v>0</v>
      </c>
    </row>
    <row r="7" spans="1:9" ht="12.75">
      <c r="A7" s="18"/>
      <c r="B7" s="19"/>
      <c r="C7" s="19"/>
      <c r="D7" s="20"/>
      <c r="E7" s="19"/>
      <c r="F7" s="20"/>
      <c r="G7" s="20"/>
      <c r="H7" s="20"/>
      <c r="I7" s="20"/>
    </row>
    <row r="8" spans="1:9" ht="63.75">
      <c r="A8" s="18">
        <v>4</v>
      </c>
      <c r="B8" s="19" t="s">
        <v>90</v>
      </c>
      <c r="C8" s="19" t="s">
        <v>91</v>
      </c>
      <c r="D8" s="20">
        <v>0.55</v>
      </c>
      <c r="E8" s="19" t="s">
        <v>84</v>
      </c>
      <c r="F8" s="20">
        <v>0</v>
      </c>
      <c r="G8" s="20">
        <v>0</v>
      </c>
      <c r="H8" s="20">
        <f>ROUND(D8*F8,0)</f>
        <v>0</v>
      </c>
      <c r="I8" s="20">
        <f>ROUND(D8*G8,0)</f>
        <v>0</v>
      </c>
    </row>
    <row r="9" spans="1:9" ht="12.75">
      <c r="A9" s="18"/>
      <c r="B9" s="19"/>
      <c r="C9" s="19"/>
      <c r="D9" s="20"/>
      <c r="E9" s="19"/>
      <c r="F9" s="20"/>
      <c r="G9" s="20"/>
      <c r="H9" s="20"/>
      <c r="I9" s="20"/>
    </row>
    <row r="10" spans="1:9" ht="51">
      <c r="A10" s="18">
        <v>5</v>
      </c>
      <c r="B10" s="19" t="s">
        <v>92</v>
      </c>
      <c r="C10" s="19" t="s">
        <v>93</v>
      </c>
      <c r="D10" s="20">
        <v>0.45</v>
      </c>
      <c r="E10" s="19" t="s">
        <v>84</v>
      </c>
      <c r="F10" s="20">
        <v>0</v>
      </c>
      <c r="G10" s="20">
        <v>0</v>
      </c>
      <c r="H10" s="20">
        <f>ROUND(D10*F10,0)</f>
        <v>0</v>
      </c>
      <c r="I10" s="20">
        <f>ROUND(D10*G10,0)</f>
        <v>0</v>
      </c>
    </row>
    <row r="11" spans="1:9" ht="12.75">
      <c r="A11" s="18"/>
      <c r="B11" s="19"/>
      <c r="C11" s="19"/>
      <c r="D11" s="20"/>
      <c r="E11" s="19"/>
      <c r="F11" s="20"/>
      <c r="G11" s="20"/>
      <c r="H11" s="20"/>
      <c r="I11" s="20"/>
    </row>
    <row r="12" spans="1:9" ht="89.25">
      <c r="A12" s="18">
        <v>6</v>
      </c>
      <c r="B12" s="19" t="s">
        <v>94</v>
      </c>
      <c r="C12" s="24" t="s">
        <v>95</v>
      </c>
      <c r="D12" s="20">
        <v>2.1</v>
      </c>
      <c r="E12" s="19" t="s">
        <v>59</v>
      </c>
      <c r="F12" s="20">
        <v>0</v>
      </c>
      <c r="G12" s="20">
        <v>0</v>
      </c>
      <c r="H12" s="20">
        <f>ROUND(D12*F12,0)</f>
        <v>0</v>
      </c>
      <c r="I12" s="20">
        <f>ROUND(D12*G12,0)</f>
        <v>0</v>
      </c>
    </row>
    <row r="13" spans="1:9" ht="25.5">
      <c r="A13" s="18"/>
      <c r="B13" s="19"/>
      <c r="C13" s="24" t="s">
        <v>96</v>
      </c>
      <c r="D13" s="20"/>
      <c r="E13" s="19"/>
      <c r="F13" s="20"/>
      <c r="G13" s="20"/>
      <c r="H13" s="20"/>
      <c r="I13" s="20"/>
    </row>
    <row r="14" spans="1:9" ht="12.75">
      <c r="A14" s="18"/>
      <c r="B14" s="19"/>
      <c r="C14" s="19"/>
      <c r="D14" s="20"/>
      <c r="E14" s="19"/>
      <c r="F14" s="20"/>
      <c r="G14" s="20"/>
      <c r="H14" s="20"/>
      <c r="I14" s="20"/>
    </row>
    <row r="15" spans="1:9" ht="102">
      <c r="A15" s="18">
        <v>7</v>
      </c>
      <c r="B15" s="19" t="s">
        <v>97</v>
      </c>
      <c r="C15" s="24" t="s">
        <v>98</v>
      </c>
      <c r="D15" s="20">
        <v>7.6</v>
      </c>
      <c r="E15" s="19" t="s">
        <v>59</v>
      </c>
      <c r="F15" s="20">
        <v>0</v>
      </c>
      <c r="G15" s="20">
        <v>0</v>
      </c>
      <c r="H15" s="20">
        <f>ROUND(D15*F15,0)</f>
        <v>0</v>
      </c>
      <c r="I15" s="20">
        <f>ROUND(D15*G15,0)</f>
        <v>0</v>
      </c>
    </row>
    <row r="16" spans="1:9" ht="25.5">
      <c r="A16" s="18"/>
      <c r="B16" s="19"/>
      <c r="C16" s="24" t="s">
        <v>99</v>
      </c>
      <c r="D16" s="20"/>
      <c r="E16" s="19"/>
      <c r="F16" s="20"/>
      <c r="G16" s="20"/>
      <c r="H16" s="20"/>
      <c r="I16" s="20"/>
    </row>
    <row r="17" spans="1:9" ht="12.75">
      <c r="A17" s="18"/>
      <c r="B17" s="19"/>
      <c r="C17" s="19"/>
      <c r="D17" s="20"/>
      <c r="E17" s="19"/>
      <c r="F17" s="20"/>
      <c r="G17" s="20"/>
      <c r="H17" s="20"/>
      <c r="I17" s="20"/>
    </row>
    <row r="18" spans="1:9" ht="89.25">
      <c r="A18" s="18">
        <v>8</v>
      </c>
      <c r="B18" s="19" t="s">
        <v>100</v>
      </c>
      <c r="C18" s="24" t="s">
        <v>101</v>
      </c>
      <c r="D18" s="20">
        <v>0.15</v>
      </c>
      <c r="E18" s="19" t="s">
        <v>59</v>
      </c>
      <c r="F18" s="20">
        <v>0</v>
      </c>
      <c r="G18" s="20">
        <v>0</v>
      </c>
      <c r="H18" s="20">
        <f>ROUND(D18*F18,0)</f>
        <v>0</v>
      </c>
      <c r="I18" s="20">
        <f>ROUND(D18*G18,0)</f>
        <v>0</v>
      </c>
    </row>
    <row r="19" spans="1:9" ht="38.25">
      <c r="A19" s="18"/>
      <c r="B19" s="19"/>
      <c r="C19" s="24" t="s">
        <v>102</v>
      </c>
      <c r="D19" s="20"/>
      <c r="E19" s="19"/>
      <c r="F19" s="20"/>
      <c r="G19" s="20"/>
      <c r="H19" s="20"/>
      <c r="I19" s="20"/>
    </row>
    <row r="20" spans="1:9" ht="12.75">
      <c r="A20" s="18"/>
      <c r="B20" s="19"/>
      <c r="C20" s="19"/>
      <c r="D20" s="20"/>
      <c r="E20" s="19"/>
      <c r="F20" s="20"/>
      <c r="G20" s="20"/>
      <c r="H20" s="20"/>
      <c r="I20" s="20"/>
    </row>
    <row r="21" spans="1:9" ht="63.75">
      <c r="A21" s="18">
        <v>9</v>
      </c>
      <c r="B21" s="19" t="s">
        <v>103</v>
      </c>
      <c r="C21" s="19" t="s">
        <v>104</v>
      </c>
      <c r="D21" s="20">
        <v>111</v>
      </c>
      <c r="E21" s="19" t="s">
        <v>39</v>
      </c>
      <c r="F21" s="20">
        <v>0</v>
      </c>
      <c r="G21" s="20">
        <v>0</v>
      </c>
      <c r="H21" s="20">
        <f>ROUND(D21*F21,0)</f>
        <v>0</v>
      </c>
      <c r="I21" s="20">
        <f>ROUND(D21*G21,0)</f>
        <v>0</v>
      </c>
    </row>
    <row r="22" spans="1:9" ht="12.75">
      <c r="A22" s="18"/>
      <c r="B22" s="19"/>
      <c r="C22" s="19"/>
      <c r="D22" s="20"/>
      <c r="E22" s="19"/>
      <c r="F22" s="20"/>
      <c r="G22" s="20"/>
      <c r="H22" s="20"/>
      <c r="I22" s="20"/>
    </row>
    <row r="23" spans="1:9" ht="102">
      <c r="A23" s="18">
        <v>10</v>
      </c>
      <c r="B23" s="19" t="s">
        <v>105</v>
      </c>
      <c r="C23" s="24" t="s">
        <v>106</v>
      </c>
      <c r="D23" s="20">
        <v>5</v>
      </c>
      <c r="E23" s="19" t="s">
        <v>59</v>
      </c>
      <c r="F23" s="20">
        <v>0</v>
      </c>
      <c r="G23" s="20">
        <v>0</v>
      </c>
      <c r="H23" s="20">
        <f>ROUND(D23*F23,0)</f>
        <v>0</v>
      </c>
      <c r="I23" s="20">
        <f>ROUND(D23*G23,0)</f>
        <v>0</v>
      </c>
    </row>
    <row r="24" spans="1:9" ht="25.5">
      <c r="A24" s="18"/>
      <c r="B24" s="19"/>
      <c r="C24" s="24" t="s">
        <v>107</v>
      </c>
      <c r="D24" s="20"/>
      <c r="E24" s="19"/>
      <c r="F24" s="20"/>
      <c r="G24" s="20"/>
      <c r="H24" s="20"/>
      <c r="I24" s="20"/>
    </row>
    <row r="25" spans="1:9" ht="12.75">
      <c r="A25" s="18"/>
      <c r="B25" s="19"/>
      <c r="C25" s="19"/>
      <c r="D25" s="20"/>
      <c r="E25" s="19"/>
      <c r="F25" s="20"/>
      <c r="G25" s="20"/>
      <c r="H25" s="20"/>
      <c r="I25" s="20"/>
    </row>
    <row r="26" spans="1:9" ht="89.25">
      <c r="A26" s="18">
        <v>11</v>
      </c>
      <c r="B26" s="19" t="s">
        <v>108</v>
      </c>
      <c r="C26" s="24" t="s">
        <v>109</v>
      </c>
      <c r="D26" s="20">
        <v>55</v>
      </c>
      <c r="E26" s="19" t="s">
        <v>39</v>
      </c>
      <c r="F26" s="20">
        <v>0</v>
      </c>
      <c r="G26" s="20">
        <v>0</v>
      </c>
      <c r="H26" s="20">
        <f>ROUND(D26*F26,0)</f>
        <v>0</v>
      </c>
      <c r="I26" s="20">
        <f>ROUND(D26*G26,0)</f>
        <v>0</v>
      </c>
    </row>
    <row r="27" spans="1:9" ht="25.5">
      <c r="A27" s="18"/>
      <c r="B27" s="19"/>
      <c r="C27" s="24" t="s">
        <v>110</v>
      </c>
      <c r="D27" s="20"/>
      <c r="E27" s="19"/>
      <c r="F27" s="20"/>
      <c r="G27" s="20"/>
      <c r="H27" s="20"/>
      <c r="I27" s="20"/>
    </row>
    <row r="28" spans="1:9" ht="12.75">
      <c r="A28" s="18"/>
      <c r="B28" s="19"/>
      <c r="C28" s="19"/>
      <c r="D28" s="20"/>
      <c r="E28" s="19"/>
      <c r="F28" s="20"/>
      <c r="G28" s="20"/>
      <c r="H28" s="20"/>
      <c r="I28" s="20"/>
    </row>
    <row r="29" spans="1:9" ht="25.5">
      <c r="A29" s="18">
        <v>12</v>
      </c>
      <c r="B29" s="19" t="s">
        <v>111</v>
      </c>
      <c r="C29" s="19" t="s">
        <v>112</v>
      </c>
      <c r="D29" s="20">
        <v>22.8</v>
      </c>
      <c r="E29" s="19" t="s">
        <v>59</v>
      </c>
      <c r="F29" s="20">
        <v>0</v>
      </c>
      <c r="G29" s="20">
        <v>0</v>
      </c>
      <c r="H29" s="20">
        <f>ROUND(D29*F29,0)</f>
        <v>0</v>
      </c>
      <c r="I29" s="20">
        <f>ROUND(D29*G29,0)</f>
        <v>0</v>
      </c>
    </row>
    <row r="30" spans="1:9" ht="12.75">
      <c r="A30" s="18"/>
      <c r="B30" s="19"/>
      <c r="C30" s="19"/>
      <c r="D30" s="20"/>
      <c r="E30" s="19"/>
      <c r="F30" s="20"/>
      <c r="G30" s="20"/>
      <c r="H30" s="20"/>
      <c r="I30" s="20"/>
    </row>
    <row r="31" spans="1:9" s="8" customFormat="1" ht="12.75">
      <c r="A31" s="21"/>
      <c r="B31" s="22"/>
      <c r="C31" s="22" t="s">
        <v>29</v>
      </c>
      <c r="D31" s="23"/>
      <c r="E31" s="22"/>
      <c r="F31" s="23"/>
      <c r="G31" s="23"/>
      <c r="H31" s="23">
        <f>ROUND(SUM(H2:H30),0)</f>
        <v>0</v>
      </c>
      <c r="I31" s="23">
        <f>ROUND(SUM(I2:I30),0)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landscape" paperSize="9" r:id="rId1"/>
  <headerFooter>
    <oddHeader>&amp;L&amp;"Times New Roman CE,bold"&amp;10 Helyszíni beton és vasbeton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Katona Dániel</dc:creator>
  <cp:keywords/>
  <dc:description/>
  <cp:lastModifiedBy>Pinczés Péter</cp:lastModifiedBy>
  <cp:lastPrinted>2009-11-16T12:22:55Z</cp:lastPrinted>
  <dcterms:created xsi:type="dcterms:W3CDTF">2009-11-16T12:05:48Z</dcterms:created>
  <dcterms:modified xsi:type="dcterms:W3CDTF">2009-11-16T12:29:29Z</dcterms:modified>
  <cp:category/>
  <cp:version/>
  <cp:contentType/>
  <cp:contentStatus/>
</cp:coreProperties>
</file>